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lie\Dropbox\HORSES\YHPC Kylie Working Files\2024\Spring SJ\"/>
    </mc:Choice>
  </mc:AlternateContent>
  <xr:revisionPtr revIDLastSave="0" documentId="13_ncr:1_{6D7FAFDC-2B40-4617-B39C-BCB9E9BDB096}" xr6:coauthVersionLast="47" xr6:coauthVersionMax="47" xr10:uidLastSave="{00000000-0000-0000-0000-000000000000}"/>
  <bookViews>
    <workbookView xWindow="-120" yWindow="-120" windowWidth="20730" windowHeight="11160" tabRatio="800" xr2:uid="{00000000-000D-0000-FFFF-FFFF00000000}"/>
  </bookViews>
  <sheets>
    <sheet name="ALL SJ" sheetId="14" r:id="rId1"/>
  </sheets>
  <definedNames>
    <definedName name="_xlnm.Print_Titles" localSheetId="0">'ALL SJ'!$1:$1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0" i="14" l="1"/>
  <c r="O60" i="14"/>
  <c r="G84" i="14"/>
  <c r="K84" i="14"/>
  <c r="O84" i="14"/>
  <c r="G83" i="14"/>
  <c r="K83" i="14"/>
  <c r="O83" i="14"/>
  <c r="G85" i="14"/>
  <c r="K85" i="14"/>
  <c r="O85" i="14"/>
  <c r="G82" i="14"/>
  <c r="K82" i="14"/>
  <c r="O82" i="14"/>
  <c r="G86" i="14"/>
  <c r="K86" i="14"/>
  <c r="O86" i="14"/>
  <c r="G77" i="14"/>
  <c r="K77" i="14"/>
  <c r="O77" i="14"/>
  <c r="G75" i="14"/>
  <c r="K75" i="14"/>
  <c r="G76" i="14"/>
  <c r="K76" i="14"/>
  <c r="O76" i="14"/>
  <c r="G74" i="14"/>
  <c r="K74" i="14"/>
  <c r="O74" i="14"/>
  <c r="G73" i="14"/>
  <c r="K73" i="14"/>
  <c r="O73" i="14"/>
  <c r="G72" i="14"/>
  <c r="K72" i="14"/>
  <c r="O72" i="14"/>
  <c r="G67" i="14"/>
  <c r="K67" i="14"/>
  <c r="O67" i="14"/>
  <c r="G65" i="14"/>
  <c r="K65" i="14"/>
  <c r="O65" i="14"/>
  <c r="G66" i="14"/>
  <c r="K66" i="14"/>
  <c r="O66" i="14"/>
  <c r="G60" i="14"/>
  <c r="G59" i="14"/>
  <c r="K59" i="14"/>
  <c r="O59" i="14"/>
  <c r="G49" i="14"/>
  <c r="K49" i="14"/>
  <c r="O49" i="14"/>
  <c r="G54" i="14"/>
  <c r="K54" i="14"/>
  <c r="O54" i="14"/>
  <c r="G47" i="14"/>
  <c r="K47" i="14"/>
  <c r="O47" i="14"/>
  <c r="G51" i="14"/>
  <c r="K51" i="14"/>
  <c r="O51" i="14"/>
  <c r="G53" i="14"/>
  <c r="K53" i="14"/>
  <c r="O53" i="14"/>
  <c r="G48" i="14"/>
  <c r="K48" i="14"/>
  <c r="O48" i="14"/>
  <c r="G52" i="14"/>
  <c r="K52" i="14"/>
  <c r="O52" i="14"/>
  <c r="G50" i="14"/>
  <c r="K50" i="14"/>
  <c r="O50" i="14"/>
  <c r="G36" i="14"/>
  <c r="K36" i="14"/>
  <c r="O36" i="14"/>
  <c r="G39" i="14"/>
  <c r="K39" i="14"/>
  <c r="O39" i="14"/>
  <c r="G34" i="14"/>
  <c r="K34" i="14"/>
  <c r="O34" i="14"/>
  <c r="G32" i="14"/>
  <c r="K32" i="14"/>
  <c r="O32" i="14"/>
  <c r="G41" i="14"/>
  <c r="K41" i="14"/>
  <c r="O41" i="14"/>
  <c r="G35" i="14"/>
  <c r="K35" i="14"/>
  <c r="O35" i="14"/>
  <c r="G33" i="14"/>
  <c r="K33" i="14"/>
  <c r="O33" i="14"/>
  <c r="G42" i="14"/>
  <c r="K42" i="14"/>
  <c r="O42" i="14"/>
  <c r="G37" i="14"/>
  <c r="K37" i="14"/>
  <c r="O37" i="14"/>
  <c r="G40" i="14"/>
  <c r="K40" i="14"/>
  <c r="O40" i="14"/>
  <c r="G38" i="14"/>
  <c r="K38" i="14"/>
  <c r="O38" i="14"/>
  <c r="G31" i="14"/>
  <c r="K31" i="14"/>
  <c r="O31" i="14"/>
  <c r="G25" i="14"/>
  <c r="K25" i="14"/>
  <c r="O25" i="14"/>
  <c r="G24" i="14"/>
  <c r="K24" i="14"/>
  <c r="O24" i="14"/>
  <c r="G21" i="14"/>
  <c r="K21" i="14"/>
  <c r="O21" i="14"/>
  <c r="G19" i="14"/>
  <c r="K19" i="14"/>
  <c r="O19" i="14"/>
  <c r="G20" i="14"/>
  <c r="K20" i="14"/>
  <c r="O20" i="14"/>
  <c r="G23" i="14"/>
  <c r="K23" i="14"/>
  <c r="O23" i="14"/>
  <c r="G22" i="14"/>
  <c r="K22" i="14"/>
  <c r="O22" i="14"/>
  <c r="G26" i="14"/>
  <c r="K26" i="14"/>
  <c r="O26" i="14"/>
  <c r="G14" i="14"/>
  <c r="K14" i="14"/>
  <c r="O14" i="14"/>
  <c r="G13" i="14"/>
  <c r="K13" i="14"/>
  <c r="O13" i="14"/>
  <c r="P60" i="14" l="1"/>
  <c r="P59" i="14"/>
  <c r="P77" i="14"/>
  <c r="P84" i="14"/>
  <c r="P86" i="14"/>
  <c r="P83" i="14"/>
  <c r="P23" i="14"/>
  <c r="P85" i="14"/>
  <c r="P39" i="14"/>
  <c r="P65" i="14"/>
  <c r="P75" i="14"/>
  <c r="P82" i="14"/>
  <c r="P66" i="14"/>
  <c r="P67" i="14"/>
  <c r="P25" i="14"/>
  <c r="P41" i="14"/>
  <c r="P72" i="14"/>
  <c r="P76" i="14"/>
  <c r="P74" i="14"/>
  <c r="P73" i="14"/>
  <c r="P32" i="14"/>
  <c r="P42" i="14"/>
  <c r="P34" i="14"/>
  <c r="P48" i="14"/>
  <c r="P50" i="14"/>
  <c r="P51" i="14"/>
  <c r="P54" i="14"/>
  <c r="P40" i="14"/>
  <c r="P21" i="14"/>
  <c r="P49" i="14"/>
  <c r="P26" i="14"/>
  <c r="P31" i="14"/>
  <c r="P47" i="14"/>
  <c r="P53" i="14"/>
  <c r="P35" i="14"/>
  <c r="P52" i="14"/>
  <c r="P36" i="14"/>
  <c r="P24" i="14"/>
  <c r="P33" i="14"/>
  <c r="P37" i="14"/>
  <c r="P19" i="14"/>
  <c r="P38" i="14"/>
  <c r="P20" i="14"/>
  <c r="P22" i="14"/>
  <c r="P14" i="14"/>
  <c r="P13" i="14"/>
  <c r="O7" i="14" l="1"/>
  <c r="O6" i="14"/>
  <c r="O8" i="14"/>
  <c r="K7" i="14"/>
  <c r="K6" i="14"/>
  <c r="K8" i="14"/>
  <c r="G7" i="14"/>
  <c r="G6" i="14"/>
  <c r="G8" i="14"/>
  <c r="P6" i="14" l="1"/>
  <c r="P7" i="14" l="1"/>
  <c r="P8" i="14"/>
</calcChain>
</file>

<file path=xl/sharedStrings.xml><?xml version="1.0" encoding="utf-8"?>
<sst xmlns="http://schemas.openxmlformats.org/spreadsheetml/2006/main" count="391" uniqueCount="137">
  <si>
    <t>Rider</t>
  </si>
  <si>
    <t>Horse</t>
  </si>
  <si>
    <t>Place</t>
  </si>
  <si>
    <t>Points</t>
  </si>
  <si>
    <t>Total</t>
  </si>
  <si>
    <t>CLUB</t>
  </si>
  <si>
    <t>TOTAL</t>
  </si>
  <si>
    <t>Total Pen.</t>
  </si>
  <si>
    <t>Jump Off 
Time</t>
  </si>
  <si>
    <r>
      <t xml:space="preserve">AM5
</t>
    </r>
    <r>
      <rPr>
        <sz val="11"/>
        <rFont val="Arial"/>
        <family val="2"/>
      </rPr>
      <t>Art 238.2.2.2</t>
    </r>
  </si>
  <si>
    <r>
      <t xml:space="preserve">Two Phase
</t>
    </r>
    <r>
      <rPr>
        <sz val="11"/>
        <rFont val="Arial"/>
        <family val="2"/>
      </rPr>
      <t>Art 274.1.5.3</t>
    </r>
  </si>
  <si>
    <r>
      <t xml:space="preserve">Grand Prix
</t>
    </r>
    <r>
      <rPr>
        <sz val="11"/>
        <rFont val="Arial"/>
        <family val="2"/>
      </rPr>
      <t>Art 273.3.4.2</t>
    </r>
  </si>
  <si>
    <r>
      <t xml:space="preserve">AM5
</t>
    </r>
    <r>
      <rPr>
        <sz val="10"/>
        <rFont val="Arial"/>
        <family val="2"/>
      </rPr>
      <t>Art 238.2.2.2</t>
    </r>
  </si>
  <si>
    <r>
      <t xml:space="preserve">Two Phase
</t>
    </r>
    <r>
      <rPr>
        <sz val="10"/>
        <rFont val="Arial"/>
        <family val="2"/>
      </rPr>
      <t>Art 274.1.5.3</t>
    </r>
  </si>
  <si>
    <r>
      <t xml:space="preserve">Grand Prix
</t>
    </r>
    <r>
      <rPr>
        <sz val="10"/>
        <rFont val="Arial"/>
        <family val="2"/>
      </rPr>
      <t>Art 273.3.4.2</t>
    </r>
  </si>
  <si>
    <t>Seniors</t>
  </si>
  <si>
    <t>Class 1 - 12 yrs &amp; Under 60cm</t>
  </si>
  <si>
    <t>Class 2 - 12 yrs &amp; Under 70cm</t>
  </si>
  <si>
    <t>Class 5 - 13yrs &amp; Under 26 - 80 cm</t>
  </si>
  <si>
    <t>Class 6 - 13yrs &amp; Under 26 - 90 cm</t>
  </si>
  <si>
    <t>Billie Prow</t>
  </si>
  <si>
    <t>Bouldercombe</t>
  </si>
  <si>
    <t>Crompton</t>
  </si>
  <si>
    <t>Ruby Neagle</t>
  </si>
  <si>
    <t>Yeppoon</t>
  </si>
  <si>
    <t>Mackenzie Smith</t>
  </si>
  <si>
    <t>Violet Hof</t>
  </si>
  <si>
    <t>Imogen Lowe</t>
  </si>
  <si>
    <t>Morgan Bridgeman</t>
  </si>
  <si>
    <t>MAGNUM</t>
  </si>
  <si>
    <t>Sabina Bridgeman</t>
  </si>
  <si>
    <t>Skylar Houston</t>
  </si>
  <si>
    <t>HAYBURNER</t>
  </si>
  <si>
    <t>Emerald</t>
  </si>
  <si>
    <t>Jasmine Smith</t>
  </si>
  <si>
    <t>Ruby Smith</t>
  </si>
  <si>
    <t>ATRANI</t>
  </si>
  <si>
    <t>Addis Burdett</t>
  </si>
  <si>
    <t>KING</t>
  </si>
  <si>
    <t>Jessica Cheal</t>
  </si>
  <si>
    <t>Class 7 &amp; 8 - 13yrs &amp; Under 26 - 100/110 cm</t>
  </si>
  <si>
    <t>Fitzroy River</t>
  </si>
  <si>
    <t>Francesca Dooley</t>
  </si>
  <si>
    <t>DESTINED TO BE LOVED</t>
  </si>
  <si>
    <t>Chelsea Finn</t>
  </si>
  <si>
    <t>Jayda Hilcher</t>
  </si>
  <si>
    <t>MISTY</t>
  </si>
  <si>
    <t>PRV</t>
  </si>
  <si>
    <t>HOLLIE PEP SHAKER</t>
  </si>
  <si>
    <t>TORA BRIGHT EYES</t>
  </si>
  <si>
    <t>MARNI</t>
  </si>
  <si>
    <t>SIRFINA</t>
  </si>
  <si>
    <t>BETTER THAN ELVIS</t>
  </si>
  <si>
    <t>ROGUISH</t>
  </si>
  <si>
    <t>CHANGING CURRENCY</t>
  </si>
  <si>
    <t>Tia Arnold</t>
  </si>
  <si>
    <t>PIP</t>
  </si>
  <si>
    <t>E</t>
  </si>
  <si>
    <t>Yeppoon Official and Unofficial Showjump 12/10/2024</t>
  </si>
  <si>
    <t>Amelia Evans-Barlow</t>
  </si>
  <si>
    <t>LEVI</t>
  </si>
  <si>
    <t>Grace Neve</t>
  </si>
  <si>
    <t>ROMEO</t>
  </si>
  <si>
    <t>Callide Valley</t>
  </si>
  <si>
    <t xml:space="preserve">LENAMORE PARK PHINEAS </t>
  </si>
  <si>
    <t>Tayla Camilleri</t>
  </si>
  <si>
    <t>FINCH FARM MIMCO</t>
  </si>
  <si>
    <t>Mackay North</t>
  </si>
  <si>
    <t>Emma Deacon</t>
  </si>
  <si>
    <t xml:space="preserve">WILLETVALE PICCOLO </t>
  </si>
  <si>
    <t>Peak Downs</t>
  </si>
  <si>
    <t>Jaynie Macdonald</t>
  </si>
  <si>
    <t>CLASSY</t>
  </si>
  <si>
    <t xml:space="preserve">ROSCO - RED OSCAR </t>
  </si>
  <si>
    <t>Sophia Hartwig</t>
  </si>
  <si>
    <t>HARTMOR LECTROS PROUD OKIE</t>
  </si>
  <si>
    <t>Theodore</t>
  </si>
  <si>
    <t>Abby Matsen</t>
  </si>
  <si>
    <t>MURPHY</t>
  </si>
  <si>
    <t>Sarina</t>
  </si>
  <si>
    <t>HARTMOR LECTROS DESTINY</t>
  </si>
  <si>
    <t>Amity Radunz</t>
  </si>
  <si>
    <t>MOONDALE IS SO</t>
  </si>
  <si>
    <t xml:space="preserve">Bundaberg </t>
  </si>
  <si>
    <t>Jennifer Lamb</t>
  </si>
  <si>
    <t>OUTBACK EMPRESS</t>
  </si>
  <si>
    <t>Monto</t>
  </si>
  <si>
    <t xml:space="preserve">PANDA </t>
  </si>
  <si>
    <t>Jaeda Townsend</t>
  </si>
  <si>
    <t>ROB EM BLIND (CLYDE)</t>
  </si>
  <si>
    <t>Moura</t>
  </si>
  <si>
    <t>Amy Pratt</t>
  </si>
  <si>
    <t>GO WITH THE FLO</t>
  </si>
  <si>
    <t>Rachael Lamb</t>
  </si>
  <si>
    <t xml:space="preserve">PLAY IN THE RAIN </t>
  </si>
  <si>
    <t>Sienna Elliott</t>
  </si>
  <si>
    <t>TTF ARTICUS</t>
  </si>
  <si>
    <t>Karlee Barlow</t>
  </si>
  <si>
    <t>BARLOW PARK TOO EASY</t>
  </si>
  <si>
    <t>Ned Wills</t>
  </si>
  <si>
    <t>ITS SHELDON</t>
  </si>
  <si>
    <t>YOURE IN MY HEART (JACK)</t>
  </si>
  <si>
    <t>FALVELONS TOFT</t>
  </si>
  <si>
    <t>Kristina Sand Joergensen</t>
  </si>
  <si>
    <t>Class 12 - Unofficial 60cm</t>
  </si>
  <si>
    <t>GEORGETTE</t>
  </si>
  <si>
    <t>Georgia Creed</t>
  </si>
  <si>
    <t>ELYSE PARK CASHMERE</t>
  </si>
  <si>
    <t>LEROY</t>
  </si>
  <si>
    <t>Emmy-lou Creed</t>
  </si>
  <si>
    <t>DEXTER</t>
  </si>
  <si>
    <t>Wowan</t>
  </si>
  <si>
    <t>CADBURY MPH</t>
  </si>
  <si>
    <t>EVERY THYME</t>
  </si>
  <si>
    <t>Class 13 - Unofficial 40cm</t>
  </si>
  <si>
    <t>Claire Morgan</t>
  </si>
  <si>
    <t>NINETY OR NUTHIN</t>
  </si>
  <si>
    <t>Isabel Nezic</t>
  </si>
  <si>
    <t xml:space="preserve">CS PEPTALKIN HOUSTON </t>
  </si>
  <si>
    <t>Rayna Prow</t>
  </si>
  <si>
    <t>SPRINGS FORTISIMO</t>
  </si>
  <si>
    <t>Boudlercombe</t>
  </si>
  <si>
    <t>Zoey Matsen</t>
  </si>
  <si>
    <t>GOODRADIGBEE SNOW OWL</t>
  </si>
  <si>
    <t>Rachael Manns</t>
  </si>
  <si>
    <t>BANDIT</t>
  </si>
  <si>
    <t>Talia Ryan</t>
  </si>
  <si>
    <t>CHILLI</t>
  </si>
  <si>
    <t>CARSLILE PARK DANCING QUEEN</t>
  </si>
  <si>
    <t>Class 4 - 13yrs &amp; Under 26 - 70 cm</t>
  </si>
  <si>
    <t>R</t>
  </si>
  <si>
    <t>Q</t>
  </si>
  <si>
    <t>110cm Tayla Camilleri</t>
  </si>
  <si>
    <t>100cm Georgia Creed</t>
  </si>
  <si>
    <t>3Q</t>
  </si>
  <si>
    <t>2Q</t>
  </si>
  <si>
    <t>1Q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</si>
</sst>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 Narrow"/>
      <family val="2"/>
    </font>
    <font>
      <sz val="11"/>
      <name val="Arial"/>
      <family val="2"/>
    </font>
    <font>
      <sz val="12"/>
      <name val="Arial Narrow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venir Next LT Pro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6">
    <xf numFmtId="0" fontId="0" fillId="0" borderId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18" applyNumberFormat="0" applyAlignment="0" applyProtection="0"/>
    <xf numFmtId="0" fontId="23" fillId="10" borderId="19" applyNumberFormat="0" applyAlignment="0" applyProtection="0"/>
    <xf numFmtId="0" fontId="24" fillId="10" borderId="18" applyNumberFormat="0" applyAlignment="0" applyProtection="0"/>
    <xf numFmtId="0" fontId="25" fillId="0" borderId="20" applyNumberFormat="0" applyFill="0" applyAlignment="0" applyProtection="0"/>
    <xf numFmtId="0" fontId="26" fillId="11" borderId="2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3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3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3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0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12" borderId="22" applyNumberFormat="0" applyFont="0" applyAlignment="0" applyProtection="0"/>
    <xf numFmtId="0" fontId="31" fillId="0" borderId="0" applyBorder="0"/>
    <xf numFmtId="0" fontId="6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12" borderId="22" applyNumberFormat="0" applyFont="0" applyAlignment="0" applyProtection="0"/>
    <xf numFmtId="0" fontId="1" fillId="0" borderId="0"/>
  </cellStyleXfs>
  <cellXfs count="118"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2" fillId="0" borderId="0" xfId="0" quotePrefix="1" applyFont="1" applyAlignment="1">
      <alignment vertical="center" wrapText="1"/>
    </xf>
    <xf numFmtId="0" fontId="12" fillId="0" borderId="0" xfId="0" quotePrefix="1" applyFont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2" fontId="12" fillId="0" borderId="0" xfId="0" quotePrefix="1" applyNumberFormat="1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32" fillId="37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3" fillId="4" borderId="11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7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6" fillId="37" borderId="1" xfId="0" applyNumberFormat="1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/>
    <xf numFmtId="0" fontId="0" fillId="0" borderId="1" xfId="0" applyBorder="1"/>
    <xf numFmtId="0" fontId="0" fillId="0" borderId="11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" fillId="0" borderId="1" xfId="65" applyBorder="1"/>
    <xf numFmtId="0" fontId="10" fillId="0" borderId="11" xfId="65" applyFont="1" applyBorder="1" applyAlignment="1">
      <alignment horizontal="left" vertical="center" wrapText="1"/>
    </xf>
    <xf numFmtId="0" fontId="1" fillId="37" borderId="8" xfId="65" applyFill="1" applyBorder="1" applyAlignment="1">
      <alignment vertical="center"/>
    </xf>
    <xf numFmtId="0" fontId="1" fillId="37" borderId="24" xfId="65" applyFill="1" applyBorder="1" applyAlignment="1">
      <alignment vertical="center"/>
    </xf>
    <xf numFmtId="0" fontId="1" fillId="37" borderId="1" xfId="65" applyFill="1" applyBorder="1"/>
    <xf numFmtId="0" fontId="1" fillId="37" borderId="11" xfId="65" applyFill="1" applyBorder="1"/>
    <xf numFmtId="0" fontId="1" fillId="0" borderId="1" xfId="65" applyBorder="1" applyAlignment="1">
      <alignment vertical="center"/>
    </xf>
    <xf numFmtId="0" fontId="1" fillId="0" borderId="11" xfId="65" applyBorder="1" applyAlignment="1">
      <alignment vertical="center"/>
    </xf>
    <xf numFmtId="0" fontId="1" fillId="0" borderId="1" xfId="65" applyBorder="1" applyAlignment="1">
      <alignment horizontal="left" vertical="center"/>
    </xf>
    <xf numFmtId="0" fontId="1" fillId="0" borderId="11" xfId="65" applyBorder="1"/>
    <xf numFmtId="0" fontId="1" fillId="38" borderId="1" xfId="65" applyFill="1" applyBorder="1" applyAlignment="1">
      <alignment vertical="center"/>
    </xf>
    <xf numFmtId="0" fontId="1" fillId="38" borderId="11" xfId="65" applyFill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33" fillId="0" borderId="0" xfId="0" applyFont="1"/>
    <xf numFmtId="0" fontId="33" fillId="4" borderId="2" xfId="0" applyFont="1" applyFill="1" applyBorder="1" applyAlignment="1">
      <alignment horizontal="center" vertical="center"/>
    </xf>
    <xf numFmtId="0" fontId="33" fillId="39" borderId="1" xfId="0" applyFont="1" applyFill="1" applyBorder="1" applyAlignment="1">
      <alignment horizontal="center" vertical="center"/>
    </xf>
    <xf numFmtId="0" fontId="33" fillId="0" borderId="0" xfId="0" quotePrefix="1" applyFont="1" applyAlignment="1">
      <alignment horizontal="center" vertical="center" wrapText="1"/>
    </xf>
    <xf numFmtId="0" fontId="33" fillId="39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4" xfId="0" applyBorder="1"/>
    <xf numFmtId="0" fontId="32" fillId="37" borderId="11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1" borderId="8" xfId="0" applyFont="1" applyFill="1" applyBorder="1"/>
    <xf numFmtId="0" fontId="7" fillId="41" borderId="3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12" fillId="4" borderId="5" xfId="0" quotePrefix="1" applyFont="1" applyFill="1" applyBorder="1" applyAlignment="1">
      <alignment horizontal="center" vertical="center" wrapText="1"/>
    </xf>
    <xf numFmtId="0" fontId="12" fillId="4" borderId="6" xfId="0" quotePrefix="1" applyFont="1" applyFill="1" applyBorder="1" applyAlignment="1">
      <alignment horizontal="center" vertical="center" wrapText="1"/>
    </xf>
    <xf numFmtId="0" fontId="12" fillId="4" borderId="7" xfId="0" quotePrefix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41" borderId="31" xfId="0" applyFont="1" applyFill="1" applyBorder="1" applyAlignment="1">
      <alignment horizontal="center"/>
    </xf>
    <xf numFmtId="0" fontId="7" fillId="41" borderId="30" xfId="0" applyFont="1" applyFill="1" applyBorder="1" applyAlignment="1">
      <alignment horizontal="center"/>
    </xf>
    <xf numFmtId="0" fontId="7" fillId="41" borderId="29" xfId="0" applyFont="1" applyFill="1" applyBorder="1" applyAlignment="1">
      <alignment horizontal="center"/>
    </xf>
    <xf numFmtId="0" fontId="34" fillId="4" borderId="5" xfId="0" applyFont="1" applyFill="1" applyBorder="1" applyAlignment="1">
      <alignment horizontal="left" vertical="center"/>
    </xf>
    <xf numFmtId="0" fontId="34" fillId="4" borderId="6" xfId="0" applyFont="1" applyFill="1" applyBorder="1" applyAlignment="1">
      <alignment horizontal="left" vertical="center"/>
    </xf>
    <xf numFmtId="0" fontId="34" fillId="4" borderId="25" xfId="0" applyFont="1" applyFill="1" applyBorder="1" applyAlignment="1">
      <alignment horizontal="left" vertical="center"/>
    </xf>
    <xf numFmtId="0" fontId="34" fillId="4" borderId="2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/>
    </xf>
    <xf numFmtId="0" fontId="7" fillId="40" borderId="12" xfId="0" applyFont="1" applyFill="1" applyBorder="1" applyAlignment="1">
      <alignment horizontal="center"/>
    </xf>
    <xf numFmtId="0" fontId="7" fillId="40" borderId="13" xfId="0" applyFont="1" applyFill="1" applyBorder="1" applyAlignment="1">
      <alignment horizontal="center"/>
    </xf>
    <xf numFmtId="0" fontId="7" fillId="40" borderId="14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41" borderId="12" xfId="0" applyFont="1" applyFill="1" applyBorder="1" applyAlignment="1">
      <alignment horizontal="center"/>
    </xf>
    <xf numFmtId="0" fontId="7" fillId="41" borderId="13" xfId="0" applyFont="1" applyFill="1" applyBorder="1" applyAlignment="1">
      <alignment horizontal="center"/>
    </xf>
    <xf numFmtId="0" fontId="7" fillId="41" borderId="14" xfId="0" applyFont="1" applyFill="1" applyBorder="1" applyAlignment="1">
      <alignment horizontal="center"/>
    </xf>
  </cellXfs>
  <cellStyles count="66">
    <cellStyle name="20% - Accent1" xfId="18" builtinId="30" customBuiltin="1"/>
    <cellStyle name="20% - Accent1 2" xfId="45" xr:uid="{0975073C-4632-4470-89C1-D5286F258B80}"/>
    <cellStyle name="20% - Accent2" xfId="22" builtinId="34" customBuiltin="1"/>
    <cellStyle name="20% - Accent2 2" xfId="48" xr:uid="{CEF04080-936C-49AD-A96B-8EBD24B85E49}"/>
    <cellStyle name="20% - Accent3" xfId="26" builtinId="38" customBuiltin="1"/>
    <cellStyle name="20% - Accent3 2" xfId="51" xr:uid="{40563124-B00B-4C59-BB09-A098E594C307}"/>
    <cellStyle name="20% - Accent4" xfId="30" builtinId="42" customBuiltin="1"/>
    <cellStyle name="20% - Accent4 2" xfId="54" xr:uid="{5B7E0595-5064-4EA7-A493-5DDB7DCE1265}"/>
    <cellStyle name="20% - Accent5" xfId="34" builtinId="46" customBuiltin="1"/>
    <cellStyle name="20% - Accent5 2" xfId="57" xr:uid="{FD3D618B-99FB-4B27-AC88-05BD18ABE4B4}"/>
    <cellStyle name="20% - Accent6" xfId="38" builtinId="50" customBuiltin="1"/>
    <cellStyle name="20% - Accent6 2" xfId="60" xr:uid="{8D4E396A-2336-49AB-9389-4046CDAB0AC2}"/>
    <cellStyle name="40% - Accent1" xfId="19" builtinId="31" customBuiltin="1"/>
    <cellStyle name="40% - Accent1 2" xfId="46" xr:uid="{293FE770-3706-48CC-B7C4-DBD94BA5404B}"/>
    <cellStyle name="40% - Accent2" xfId="23" builtinId="35" customBuiltin="1"/>
    <cellStyle name="40% - Accent2 2" xfId="49" xr:uid="{85D89C45-7F21-47A5-A0DD-30D81C324066}"/>
    <cellStyle name="40% - Accent3" xfId="27" builtinId="39" customBuiltin="1"/>
    <cellStyle name="40% - Accent3 2" xfId="52" xr:uid="{AE7B59DA-24B2-4E74-913C-773C578B92D2}"/>
    <cellStyle name="40% - Accent4" xfId="31" builtinId="43" customBuiltin="1"/>
    <cellStyle name="40% - Accent4 2" xfId="55" xr:uid="{91D3D294-E9E5-4CE1-817A-C56BA829B12A}"/>
    <cellStyle name="40% - Accent5" xfId="35" builtinId="47" customBuiltin="1"/>
    <cellStyle name="40% - Accent5 2" xfId="58" xr:uid="{D793FB32-2B30-414E-B96A-7B439E81CF64}"/>
    <cellStyle name="40% - Accent6" xfId="39" builtinId="51" customBuiltin="1"/>
    <cellStyle name="40% - Accent6 2" xfId="61" xr:uid="{BB29F710-063B-4A3E-A52F-4EC4332024B0}"/>
    <cellStyle name="60% - Accent1" xfId="20" builtinId="32" customBuiltin="1"/>
    <cellStyle name="60% - Accent1 2" xfId="47" xr:uid="{FF0C7EC4-5504-4CE7-824E-0004EF53A822}"/>
    <cellStyle name="60% - Accent2" xfId="24" builtinId="36" customBuiltin="1"/>
    <cellStyle name="60% - Accent2 2" xfId="50" xr:uid="{E2736A86-7610-4E6E-9F35-716616BECF9A}"/>
    <cellStyle name="60% - Accent3" xfId="28" builtinId="40" customBuiltin="1"/>
    <cellStyle name="60% - Accent3 2" xfId="53" xr:uid="{7D9CDA74-C9B5-475E-B360-0BD9A1E5296B}"/>
    <cellStyle name="60% - Accent4" xfId="32" builtinId="44" customBuiltin="1"/>
    <cellStyle name="60% - Accent4 2" xfId="56" xr:uid="{0C0140F1-502C-4B54-913B-0586D5CAF3A9}"/>
    <cellStyle name="60% - Accent5" xfId="36" builtinId="48" customBuiltin="1"/>
    <cellStyle name="60% - Accent5 2" xfId="59" xr:uid="{D55F8CDE-3C87-464E-A108-B2165902E1B0}"/>
    <cellStyle name="60% - Accent6" xfId="40" builtinId="52" customBuiltin="1"/>
    <cellStyle name="60% - Accent6 2" xfId="62" xr:uid="{F198F866-AB30-48F2-BD2C-5B5B43692D6B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8893EBAC-6F3B-4F65-852D-0503300D2FED}"/>
    <cellStyle name="Normal 3" xfId="41" xr:uid="{B6B0B972-52C9-43A3-91DD-AA19C4859337}"/>
    <cellStyle name="Normal 3 2" xfId="63" xr:uid="{233BD249-1C0B-44EB-9B28-F527F93004EC}"/>
    <cellStyle name="Normal 4" xfId="44" xr:uid="{F38B604F-061E-4545-8E97-74C5372D89E7}"/>
    <cellStyle name="Normal 5" xfId="65" xr:uid="{479139E5-70D2-4B1A-9A04-E7A72E732840}"/>
    <cellStyle name="Note 2" xfId="42" xr:uid="{2D605ACF-97D2-449B-A790-D9B2DD915804}"/>
    <cellStyle name="Note 2 2" xfId="64" xr:uid="{8F08F5FF-830C-4276-8448-FEF351BC06CE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CCFF"/>
      <color rgb="FFFF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BC9F-D9FC-4F27-983C-60DFB543FE97}">
  <sheetPr>
    <pageSetUpPr fitToPage="1"/>
  </sheetPr>
  <dimension ref="A1:W86"/>
  <sheetViews>
    <sheetView tabSelected="1" zoomScale="70" zoomScaleNormal="70" workbookViewId="0">
      <selection activeCell="R42" sqref="R42"/>
    </sheetView>
  </sheetViews>
  <sheetFormatPr defaultRowHeight="12.75" x14ac:dyDescent="0.2"/>
  <cols>
    <col min="1" max="1" width="26.85546875" customWidth="1"/>
    <col min="2" max="2" width="29.42578125" customWidth="1"/>
    <col min="3" max="3" width="16.140625" customWidth="1"/>
    <col min="4" max="4" width="10.85546875" customWidth="1"/>
    <col min="5" max="5" width="9.85546875" style="26" customWidth="1"/>
    <col min="6" max="6" width="7.28515625" customWidth="1"/>
    <col min="7" max="8" width="8.28515625" customWidth="1"/>
    <col min="9" max="9" width="9.7109375" customWidth="1"/>
    <col min="10" max="10" width="7.28515625" customWidth="1"/>
    <col min="11" max="12" width="8.28515625" customWidth="1"/>
    <col min="13" max="13" width="9.7109375" customWidth="1"/>
    <col min="14" max="14" width="7.28515625" bestFit="1" customWidth="1"/>
    <col min="15" max="15" width="8.28515625" bestFit="1" customWidth="1"/>
    <col min="16" max="16" width="8.7109375" customWidth="1"/>
    <col min="17" max="17" width="10" style="65" customWidth="1"/>
    <col min="18" max="18" width="9.140625" style="63"/>
  </cols>
  <sheetData>
    <row r="1" spans="1:21" ht="23.25" customHeight="1" thickBot="1" x14ac:dyDescent="0.25">
      <c r="A1" s="85" t="s">
        <v>58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7"/>
      <c r="S1" s="14"/>
      <c r="T1" s="14"/>
      <c r="U1" s="14"/>
    </row>
    <row r="2" spans="1:21" ht="15" customHeight="1" thickBot="1" x14ac:dyDescent="0.25">
      <c r="A2" s="15"/>
      <c r="B2" s="15"/>
      <c r="C2" s="15"/>
      <c r="D2" s="15"/>
      <c r="E2" s="23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68"/>
      <c r="S2" s="14"/>
      <c r="T2" s="14"/>
      <c r="U2" s="14"/>
    </row>
    <row r="3" spans="1:21" ht="24.75" customHeight="1" thickBot="1" x14ac:dyDescent="0.25">
      <c r="A3" s="88" t="s">
        <v>16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0"/>
      <c r="Q3" s="90"/>
      <c r="R3" s="91"/>
    </row>
    <row r="4" spans="1:21" ht="35.25" customHeight="1" x14ac:dyDescent="0.25">
      <c r="A4" s="76"/>
      <c r="B4" s="76"/>
      <c r="C4" s="77"/>
      <c r="D4" s="81" t="s">
        <v>9</v>
      </c>
      <c r="E4" s="82"/>
      <c r="F4" s="82"/>
      <c r="G4" s="82"/>
      <c r="H4" s="83" t="s">
        <v>10</v>
      </c>
      <c r="I4" s="84"/>
      <c r="J4" s="84"/>
      <c r="K4" s="84"/>
      <c r="L4" s="79" t="s">
        <v>11</v>
      </c>
      <c r="M4" s="80"/>
      <c r="N4" s="80"/>
      <c r="O4" s="80"/>
      <c r="P4" s="92" t="s">
        <v>6</v>
      </c>
      <c r="Q4" s="93"/>
      <c r="R4" s="94"/>
    </row>
    <row r="5" spans="1:21" ht="26.25" customHeight="1" x14ac:dyDescent="0.2">
      <c r="A5" s="4" t="s">
        <v>0</v>
      </c>
      <c r="B5" s="4" t="s">
        <v>1</v>
      </c>
      <c r="C5" s="12" t="s">
        <v>5</v>
      </c>
      <c r="D5" s="19" t="s">
        <v>7</v>
      </c>
      <c r="E5" s="24" t="s">
        <v>8</v>
      </c>
      <c r="F5" s="17" t="s">
        <v>2</v>
      </c>
      <c r="G5" s="4" t="s">
        <v>3</v>
      </c>
      <c r="H5" s="19" t="s">
        <v>7</v>
      </c>
      <c r="I5" s="19" t="s">
        <v>8</v>
      </c>
      <c r="J5" s="5" t="s">
        <v>2</v>
      </c>
      <c r="K5" s="4" t="s">
        <v>3</v>
      </c>
      <c r="L5" s="19" t="s">
        <v>7</v>
      </c>
      <c r="M5" s="19" t="s">
        <v>8</v>
      </c>
      <c r="N5" s="6" t="s">
        <v>2</v>
      </c>
      <c r="O5" s="4" t="s">
        <v>3</v>
      </c>
      <c r="P5" s="4" t="s">
        <v>4</v>
      </c>
      <c r="Q5" s="20" t="s">
        <v>2</v>
      </c>
      <c r="R5" s="67" t="s">
        <v>131</v>
      </c>
    </row>
    <row r="6" spans="1:21" ht="20.100000000000001" customHeight="1" x14ac:dyDescent="0.2">
      <c r="A6" s="13" t="s">
        <v>77</v>
      </c>
      <c r="B6" s="13" t="s">
        <v>78</v>
      </c>
      <c r="C6" s="13" t="s">
        <v>79</v>
      </c>
      <c r="D6" s="11">
        <v>8</v>
      </c>
      <c r="E6" s="25">
        <v>34.31</v>
      </c>
      <c r="F6" s="18">
        <v>2</v>
      </c>
      <c r="G6" s="16">
        <f t="shared" ref="G6:G8" si="0">IF(F6=0,,IF(F6&gt;10,,11-(F6)))</f>
        <v>9</v>
      </c>
      <c r="H6" s="7">
        <v>0</v>
      </c>
      <c r="I6" s="7">
        <v>40.44</v>
      </c>
      <c r="J6" s="8">
        <v>2</v>
      </c>
      <c r="K6" s="7">
        <f t="shared" ref="K6:K8" si="1">IF(J6=0,,IF(J6&gt;10,,11-(J6)))</f>
        <v>9</v>
      </c>
      <c r="L6" s="7">
        <v>4</v>
      </c>
      <c r="M6" s="7">
        <v>41.56</v>
      </c>
      <c r="N6" s="9">
        <v>1</v>
      </c>
      <c r="O6" s="7">
        <f t="shared" ref="O6:O8" si="2">IF(N6=0,,IF(N6&gt;10,,11-(N6)))</f>
        <v>10</v>
      </c>
      <c r="P6" s="28">
        <f t="shared" ref="P6:P8" si="3">SUM(G6+K6+O6)</f>
        <v>28</v>
      </c>
      <c r="Q6" s="34">
        <v>1</v>
      </c>
      <c r="R6" s="67" t="s">
        <v>134</v>
      </c>
    </row>
    <row r="7" spans="1:21" ht="20.100000000000001" customHeight="1" x14ac:dyDescent="0.2">
      <c r="A7" s="13" t="s">
        <v>81</v>
      </c>
      <c r="B7" s="13" t="s">
        <v>82</v>
      </c>
      <c r="C7" s="13" t="s">
        <v>83</v>
      </c>
      <c r="D7" s="11">
        <v>0</v>
      </c>
      <c r="E7" s="25">
        <v>37.85</v>
      </c>
      <c r="F7" s="18">
        <v>1</v>
      </c>
      <c r="G7" s="16">
        <f>IF(F7=0,,IF(F7&gt;10,,11-(F7)))</f>
        <v>10</v>
      </c>
      <c r="H7" s="7">
        <v>0</v>
      </c>
      <c r="I7" s="7">
        <v>47.53</v>
      </c>
      <c r="J7" s="8">
        <v>3</v>
      </c>
      <c r="K7" s="7">
        <f>IF(J7=0,,IF(J7&gt;10,,11-(J7)))</f>
        <v>8</v>
      </c>
      <c r="L7" s="7">
        <v>0</v>
      </c>
      <c r="M7" s="7"/>
      <c r="N7" s="9">
        <v>2</v>
      </c>
      <c r="O7" s="7">
        <f>IF(N7=0,,IF(N7&gt;10,,11-(N7)))</f>
        <v>9</v>
      </c>
      <c r="P7" s="2">
        <f>SUM(G7+K7+O7)</f>
        <v>27</v>
      </c>
      <c r="Q7" s="34">
        <v>2</v>
      </c>
      <c r="R7" s="67" t="s">
        <v>134</v>
      </c>
    </row>
    <row r="8" spans="1:21" ht="20.100000000000001" customHeight="1" x14ac:dyDescent="0.2">
      <c r="A8" s="13" t="s">
        <v>74</v>
      </c>
      <c r="B8" s="13" t="s">
        <v>80</v>
      </c>
      <c r="C8" s="13" t="s">
        <v>76</v>
      </c>
      <c r="D8" s="11">
        <v>4</v>
      </c>
      <c r="E8" s="25"/>
      <c r="F8" s="18">
        <v>3</v>
      </c>
      <c r="G8" s="16">
        <f t="shared" si="0"/>
        <v>8</v>
      </c>
      <c r="H8" s="7">
        <v>0</v>
      </c>
      <c r="I8" s="7">
        <v>37.25</v>
      </c>
      <c r="J8" s="8">
        <v>1</v>
      </c>
      <c r="K8" s="7">
        <f t="shared" si="1"/>
        <v>10</v>
      </c>
      <c r="L8" s="7">
        <v>4</v>
      </c>
      <c r="M8" s="7"/>
      <c r="N8" s="9">
        <v>3</v>
      </c>
      <c r="O8" s="7">
        <f t="shared" si="2"/>
        <v>8</v>
      </c>
      <c r="P8" s="2">
        <f t="shared" si="3"/>
        <v>26</v>
      </c>
      <c r="Q8" s="34">
        <v>3</v>
      </c>
      <c r="R8" s="67" t="s">
        <v>135</v>
      </c>
    </row>
    <row r="9" spans="1:21" ht="20.100000000000001" customHeight="1" thickBot="1" x14ac:dyDescent="0.25"/>
    <row r="10" spans="1:21" ht="19.5" thickBot="1" x14ac:dyDescent="0.25">
      <c r="A10" s="88" t="s">
        <v>17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90"/>
      <c r="Q10" s="90"/>
      <c r="R10" s="91"/>
    </row>
    <row r="11" spans="1:21" ht="30.75" customHeight="1" x14ac:dyDescent="0.25">
      <c r="A11" s="76"/>
      <c r="B11" s="76"/>
      <c r="C11" s="77"/>
      <c r="D11" s="81" t="s">
        <v>9</v>
      </c>
      <c r="E11" s="82"/>
      <c r="F11" s="82"/>
      <c r="G11" s="82"/>
      <c r="H11" s="83" t="s">
        <v>10</v>
      </c>
      <c r="I11" s="84"/>
      <c r="J11" s="84"/>
      <c r="K11" s="84"/>
      <c r="L11" s="79" t="s">
        <v>11</v>
      </c>
      <c r="M11" s="80"/>
      <c r="N11" s="80"/>
      <c r="O11" s="80"/>
      <c r="P11" s="92" t="s">
        <v>6</v>
      </c>
      <c r="Q11" s="93"/>
      <c r="R11" s="94"/>
    </row>
    <row r="12" spans="1:21" ht="22.5" x14ac:dyDescent="0.2">
      <c r="A12" s="4" t="s">
        <v>0</v>
      </c>
      <c r="B12" s="4" t="s">
        <v>1</v>
      </c>
      <c r="C12" s="12" t="s">
        <v>5</v>
      </c>
      <c r="D12" s="19" t="s">
        <v>7</v>
      </c>
      <c r="E12" s="19" t="s">
        <v>8</v>
      </c>
      <c r="F12" s="17" t="s">
        <v>2</v>
      </c>
      <c r="G12" s="4" t="s">
        <v>3</v>
      </c>
      <c r="H12" s="19" t="s">
        <v>7</v>
      </c>
      <c r="I12" s="19" t="s">
        <v>8</v>
      </c>
      <c r="J12" s="5" t="s">
        <v>2</v>
      </c>
      <c r="K12" s="4" t="s">
        <v>3</v>
      </c>
      <c r="L12" s="19" t="s">
        <v>7</v>
      </c>
      <c r="M12" s="19" t="s">
        <v>8</v>
      </c>
      <c r="N12" s="6" t="s">
        <v>2</v>
      </c>
      <c r="O12" s="4" t="s">
        <v>3</v>
      </c>
      <c r="P12" s="4" t="s">
        <v>4</v>
      </c>
      <c r="Q12" s="20" t="s">
        <v>2</v>
      </c>
      <c r="R12" s="67" t="s">
        <v>131</v>
      </c>
    </row>
    <row r="13" spans="1:21" ht="19.5" customHeight="1" x14ac:dyDescent="0.2">
      <c r="A13" s="35" t="s">
        <v>74</v>
      </c>
      <c r="B13" s="35" t="s">
        <v>75</v>
      </c>
      <c r="C13" s="46" t="s">
        <v>76</v>
      </c>
      <c r="D13" s="11">
        <v>4</v>
      </c>
      <c r="E13" s="11">
        <v>33.01</v>
      </c>
      <c r="F13" s="18">
        <v>2</v>
      </c>
      <c r="G13" s="16">
        <f>IF(F13=0,,IF(F13&gt;10,,11-(F13)))</f>
        <v>9</v>
      </c>
      <c r="H13" s="7">
        <v>0</v>
      </c>
      <c r="I13" s="7">
        <v>25.78</v>
      </c>
      <c r="J13" s="8">
        <v>1</v>
      </c>
      <c r="K13" s="7">
        <f>IF(J13=0,,IF(J13&gt;10,,11-(J13)))</f>
        <v>10</v>
      </c>
      <c r="L13" s="7">
        <v>0</v>
      </c>
      <c r="M13" s="7">
        <v>69.22</v>
      </c>
      <c r="N13" s="9">
        <v>1</v>
      </c>
      <c r="O13" s="7">
        <f>IF(N13=0,,IF(N13&gt;10,,11-(N13)))</f>
        <v>10</v>
      </c>
      <c r="P13" s="28">
        <f>SUM(G13+K13+O13)</f>
        <v>29</v>
      </c>
      <c r="Q13" s="34">
        <v>1</v>
      </c>
      <c r="R13" s="67" t="s">
        <v>134</v>
      </c>
    </row>
    <row r="14" spans="1:21" ht="19.5" customHeight="1" x14ac:dyDescent="0.2">
      <c r="A14" s="35" t="s">
        <v>23</v>
      </c>
      <c r="B14" s="35" t="s">
        <v>73</v>
      </c>
      <c r="C14" s="46" t="s">
        <v>22</v>
      </c>
      <c r="D14" s="11">
        <v>0</v>
      </c>
      <c r="E14" s="11">
        <v>35.840000000000003</v>
      </c>
      <c r="F14" s="18">
        <v>1</v>
      </c>
      <c r="G14" s="16">
        <f>IF(F14=0,,IF(F14&gt;10,,11-(F14)))</f>
        <v>10</v>
      </c>
      <c r="H14" s="7">
        <v>0</v>
      </c>
      <c r="I14" s="7">
        <v>27</v>
      </c>
      <c r="J14" s="8">
        <v>2</v>
      </c>
      <c r="K14" s="7">
        <f>IF(J14=0,,IF(J14&gt;10,,11-(J14)))</f>
        <v>9</v>
      </c>
      <c r="L14" s="7">
        <v>4</v>
      </c>
      <c r="M14" s="7">
        <v>67.75</v>
      </c>
      <c r="N14" s="9">
        <v>2</v>
      </c>
      <c r="O14" s="7">
        <f>IF(N14=0,,IF(N14&gt;10,,11-(N14)))</f>
        <v>9</v>
      </c>
      <c r="P14" s="2">
        <f>SUM(G14+K14+O14)</f>
        <v>28</v>
      </c>
      <c r="Q14" s="34">
        <v>2</v>
      </c>
      <c r="R14" s="67" t="s">
        <v>135</v>
      </c>
    </row>
    <row r="15" spans="1:21" ht="13.5" thickBot="1" x14ac:dyDescent="0.25"/>
    <row r="16" spans="1:21" ht="27" customHeight="1" thickBot="1" x14ac:dyDescent="0.25">
      <c r="A16" s="88" t="s">
        <v>129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90"/>
      <c r="Q16" s="90"/>
      <c r="R16" s="91"/>
    </row>
    <row r="17" spans="1:22" ht="33" customHeight="1" x14ac:dyDescent="0.25">
      <c r="A17" s="95"/>
      <c r="B17" s="96"/>
      <c r="C17" s="97"/>
      <c r="D17" s="81" t="s">
        <v>9</v>
      </c>
      <c r="E17" s="82"/>
      <c r="F17" s="82"/>
      <c r="G17" s="82"/>
      <c r="H17" s="83" t="s">
        <v>10</v>
      </c>
      <c r="I17" s="84"/>
      <c r="J17" s="84"/>
      <c r="K17" s="84"/>
      <c r="L17" s="79" t="s">
        <v>11</v>
      </c>
      <c r="M17" s="80"/>
      <c r="N17" s="80"/>
      <c r="O17" s="80"/>
      <c r="P17" s="92" t="s">
        <v>6</v>
      </c>
      <c r="Q17" s="93"/>
      <c r="R17" s="94"/>
    </row>
    <row r="18" spans="1:22" ht="22.5" x14ac:dyDescent="0.2">
      <c r="A18" s="21" t="s">
        <v>0</v>
      </c>
      <c r="B18" s="4" t="s">
        <v>1</v>
      </c>
      <c r="C18" s="4" t="s">
        <v>5</v>
      </c>
      <c r="D18" s="19" t="s">
        <v>7</v>
      </c>
      <c r="E18" s="19" t="s">
        <v>8</v>
      </c>
      <c r="F18" s="17" t="s">
        <v>2</v>
      </c>
      <c r="G18" s="4" t="s">
        <v>3</v>
      </c>
      <c r="H18" s="19" t="s">
        <v>7</v>
      </c>
      <c r="I18" s="19" t="s">
        <v>8</v>
      </c>
      <c r="J18" s="5" t="s">
        <v>2</v>
      </c>
      <c r="K18" s="4" t="s">
        <v>3</v>
      </c>
      <c r="L18" s="19" t="s">
        <v>7</v>
      </c>
      <c r="M18" s="19" t="s">
        <v>8</v>
      </c>
      <c r="N18" s="6" t="s">
        <v>2</v>
      </c>
      <c r="O18" s="4" t="s">
        <v>3</v>
      </c>
      <c r="P18" s="40" t="s">
        <v>4</v>
      </c>
      <c r="Q18" s="64" t="s">
        <v>2</v>
      </c>
      <c r="R18" s="69" t="s">
        <v>131</v>
      </c>
    </row>
    <row r="19" spans="1:22" ht="15.75" x14ac:dyDescent="0.2">
      <c r="A19" s="41" t="s">
        <v>39</v>
      </c>
      <c r="B19" s="41" t="s">
        <v>64</v>
      </c>
      <c r="C19" s="42" t="s">
        <v>33</v>
      </c>
      <c r="D19" s="11">
        <v>0</v>
      </c>
      <c r="E19" s="11">
        <v>36.630000000000003</v>
      </c>
      <c r="F19" s="18">
        <v>2</v>
      </c>
      <c r="G19" s="16">
        <f t="shared" ref="G19:G26" si="4">IF(F19=0,,IF(F19&gt;10,,11-(F19)))</f>
        <v>9</v>
      </c>
      <c r="H19" s="7">
        <v>0</v>
      </c>
      <c r="I19" s="32">
        <v>27.59</v>
      </c>
      <c r="J19" s="8">
        <v>1</v>
      </c>
      <c r="K19" s="7">
        <f t="shared" ref="K19:K26" si="5">IF(J19=0,,IF(J19&gt;10,,11-(J19)))</f>
        <v>10</v>
      </c>
      <c r="L19" s="7">
        <v>0</v>
      </c>
      <c r="M19" s="7"/>
      <c r="N19" s="9">
        <v>3</v>
      </c>
      <c r="O19" s="7">
        <f t="shared" ref="O19:O26" si="6">IF(N19=0,,IF(N19&gt;10,,11-(N19)))</f>
        <v>8</v>
      </c>
      <c r="P19" s="2">
        <f t="shared" ref="P19:P26" si="7">SUM(G19+K19+O19)</f>
        <v>27</v>
      </c>
      <c r="Q19" s="66">
        <v>1</v>
      </c>
      <c r="R19" s="67" t="s">
        <v>134</v>
      </c>
    </row>
    <row r="20" spans="1:22" ht="15.75" x14ac:dyDescent="0.2">
      <c r="A20" s="43" t="s">
        <v>65</v>
      </c>
      <c r="B20" s="43" t="s">
        <v>66</v>
      </c>
      <c r="C20" s="71" t="s">
        <v>67</v>
      </c>
      <c r="D20" s="11">
        <v>0</v>
      </c>
      <c r="E20" s="11">
        <v>40.83</v>
      </c>
      <c r="F20" s="18">
        <v>3</v>
      </c>
      <c r="G20" s="16">
        <f t="shared" si="4"/>
        <v>8</v>
      </c>
      <c r="H20" s="7">
        <v>0</v>
      </c>
      <c r="I20" s="7">
        <v>28.23</v>
      </c>
      <c r="J20" s="8">
        <v>2</v>
      </c>
      <c r="K20" s="7">
        <f t="shared" si="5"/>
        <v>9</v>
      </c>
      <c r="L20" s="7">
        <v>4</v>
      </c>
      <c r="M20" s="7">
        <v>51.34</v>
      </c>
      <c r="N20" s="9">
        <v>2</v>
      </c>
      <c r="O20" s="7">
        <f t="shared" si="6"/>
        <v>9</v>
      </c>
      <c r="P20" s="2">
        <f t="shared" si="7"/>
        <v>26</v>
      </c>
      <c r="Q20" s="66">
        <v>2</v>
      </c>
      <c r="R20" s="67" t="s">
        <v>134</v>
      </c>
    </row>
    <row r="21" spans="1:22" ht="15.75" x14ac:dyDescent="0.2">
      <c r="A21" s="43" t="s">
        <v>61</v>
      </c>
      <c r="B21" s="43" t="s">
        <v>62</v>
      </c>
      <c r="C21" s="44" t="s">
        <v>63</v>
      </c>
      <c r="D21" s="11">
        <v>4</v>
      </c>
      <c r="E21" s="11">
        <v>26.41</v>
      </c>
      <c r="F21" s="18">
        <v>5</v>
      </c>
      <c r="G21" s="16">
        <f t="shared" si="4"/>
        <v>6</v>
      </c>
      <c r="H21" s="7">
        <v>4</v>
      </c>
      <c r="I21" s="7">
        <v>22.08</v>
      </c>
      <c r="J21" s="8">
        <v>3</v>
      </c>
      <c r="K21" s="7">
        <f t="shared" si="5"/>
        <v>8</v>
      </c>
      <c r="L21" s="7">
        <v>0</v>
      </c>
      <c r="M21" s="7">
        <v>36.119999999999997</v>
      </c>
      <c r="N21" s="9">
        <v>1</v>
      </c>
      <c r="O21" s="7">
        <f t="shared" si="6"/>
        <v>10</v>
      </c>
      <c r="P21" s="2">
        <f t="shared" si="7"/>
        <v>24</v>
      </c>
      <c r="Q21" s="66">
        <v>3</v>
      </c>
      <c r="R21" s="67" t="s">
        <v>134</v>
      </c>
    </row>
    <row r="22" spans="1:22" ht="15.75" x14ac:dyDescent="0.2">
      <c r="A22" s="43" t="s">
        <v>55</v>
      </c>
      <c r="B22" s="43" t="s">
        <v>56</v>
      </c>
      <c r="C22" s="72" t="s">
        <v>41</v>
      </c>
      <c r="D22" s="11">
        <v>0</v>
      </c>
      <c r="E22" s="11">
        <v>44.36</v>
      </c>
      <c r="F22" s="18">
        <v>4</v>
      </c>
      <c r="G22" s="16">
        <f t="shared" si="4"/>
        <v>7</v>
      </c>
      <c r="H22" s="7">
        <v>4</v>
      </c>
      <c r="I22" s="7">
        <v>35.29</v>
      </c>
      <c r="J22" s="8">
        <v>5</v>
      </c>
      <c r="K22" s="7">
        <f t="shared" si="5"/>
        <v>6</v>
      </c>
      <c r="L22" s="7">
        <v>4</v>
      </c>
      <c r="M22" s="7"/>
      <c r="N22" s="9">
        <v>5</v>
      </c>
      <c r="O22" s="7">
        <f t="shared" si="6"/>
        <v>6</v>
      </c>
      <c r="P22" s="2">
        <f t="shared" si="7"/>
        <v>19</v>
      </c>
      <c r="Q22" s="78">
        <v>4</v>
      </c>
      <c r="R22" s="67" t="s">
        <v>135</v>
      </c>
    </row>
    <row r="23" spans="1:22" ht="15.75" x14ac:dyDescent="0.2">
      <c r="A23" s="43" t="s">
        <v>20</v>
      </c>
      <c r="B23" s="43" t="s">
        <v>32</v>
      </c>
      <c r="C23" s="44" t="s">
        <v>21</v>
      </c>
      <c r="D23" s="11">
        <v>0</v>
      </c>
      <c r="E23" s="11">
        <v>35.81</v>
      </c>
      <c r="F23" s="18">
        <v>1</v>
      </c>
      <c r="G23" s="16">
        <f t="shared" si="4"/>
        <v>10</v>
      </c>
      <c r="H23" s="2">
        <v>8</v>
      </c>
      <c r="I23" s="2">
        <v>29.98</v>
      </c>
      <c r="J23" s="8">
        <v>8</v>
      </c>
      <c r="K23" s="7">
        <f t="shared" si="5"/>
        <v>3</v>
      </c>
      <c r="L23" s="7">
        <v>4</v>
      </c>
      <c r="M23" s="7"/>
      <c r="N23" s="9">
        <v>6</v>
      </c>
      <c r="O23" s="7">
        <f t="shared" si="6"/>
        <v>5</v>
      </c>
      <c r="P23" s="2">
        <f t="shared" si="7"/>
        <v>18</v>
      </c>
      <c r="Q23" s="78">
        <v>5</v>
      </c>
      <c r="R23" s="67" t="s">
        <v>134</v>
      </c>
    </row>
    <row r="24" spans="1:22" ht="15.75" x14ac:dyDescent="0.2">
      <c r="A24" s="43" t="s">
        <v>42</v>
      </c>
      <c r="B24" s="43" t="s">
        <v>43</v>
      </c>
      <c r="C24" s="72" t="s">
        <v>41</v>
      </c>
      <c r="D24" s="11">
        <v>4</v>
      </c>
      <c r="E24" s="11"/>
      <c r="F24" s="18">
        <v>7</v>
      </c>
      <c r="G24" s="16">
        <f t="shared" si="4"/>
        <v>4</v>
      </c>
      <c r="H24" s="7">
        <v>4</v>
      </c>
      <c r="I24" s="7">
        <v>26.27</v>
      </c>
      <c r="J24" s="8">
        <v>4</v>
      </c>
      <c r="K24" s="7">
        <f t="shared" si="5"/>
        <v>7</v>
      </c>
      <c r="L24" s="7">
        <v>4</v>
      </c>
      <c r="M24" s="7"/>
      <c r="N24" s="9">
        <v>4</v>
      </c>
      <c r="O24" s="7">
        <f t="shared" si="6"/>
        <v>7</v>
      </c>
      <c r="P24" s="28">
        <f t="shared" si="7"/>
        <v>18</v>
      </c>
      <c r="Q24" s="78">
        <v>6</v>
      </c>
      <c r="R24" s="67" t="s">
        <v>136</v>
      </c>
    </row>
    <row r="25" spans="1:22" ht="15.75" x14ac:dyDescent="0.2">
      <c r="A25" s="43" t="s">
        <v>59</v>
      </c>
      <c r="B25" s="43" t="s">
        <v>60</v>
      </c>
      <c r="C25" s="71" t="s">
        <v>24</v>
      </c>
      <c r="D25" s="11">
        <v>12</v>
      </c>
      <c r="E25" s="11"/>
      <c r="F25" s="18">
        <v>8</v>
      </c>
      <c r="G25" s="16">
        <f t="shared" si="4"/>
        <v>3</v>
      </c>
      <c r="H25" s="7">
        <v>5</v>
      </c>
      <c r="I25" s="7">
        <v>29.91</v>
      </c>
      <c r="J25" s="8">
        <v>6</v>
      </c>
      <c r="K25" s="7">
        <f t="shared" si="5"/>
        <v>5</v>
      </c>
      <c r="L25" s="7">
        <v>1</v>
      </c>
      <c r="M25" s="7"/>
      <c r="N25" s="9">
        <v>7</v>
      </c>
      <c r="O25" s="7">
        <f t="shared" si="6"/>
        <v>4</v>
      </c>
      <c r="P25" s="2">
        <f t="shared" si="7"/>
        <v>12</v>
      </c>
      <c r="Q25" s="78">
        <v>7</v>
      </c>
      <c r="R25" s="67" t="s">
        <v>136</v>
      </c>
    </row>
    <row r="26" spans="1:22" ht="15.75" x14ac:dyDescent="0.2">
      <c r="A26" s="43" t="s">
        <v>68</v>
      </c>
      <c r="B26" s="70" t="s">
        <v>69</v>
      </c>
      <c r="C26" s="44" t="s">
        <v>70</v>
      </c>
      <c r="D26" s="11">
        <v>11</v>
      </c>
      <c r="E26" s="11">
        <v>47.56</v>
      </c>
      <c r="F26" s="18">
        <v>6</v>
      </c>
      <c r="G26" s="16">
        <f t="shared" si="4"/>
        <v>5</v>
      </c>
      <c r="H26" s="7">
        <v>5</v>
      </c>
      <c r="I26" s="7">
        <v>34.33</v>
      </c>
      <c r="J26" s="8">
        <v>7</v>
      </c>
      <c r="K26" s="7">
        <f t="shared" si="5"/>
        <v>4</v>
      </c>
      <c r="L26" s="7">
        <v>4</v>
      </c>
      <c r="M26" s="7"/>
      <c r="N26" s="9">
        <v>8</v>
      </c>
      <c r="O26" s="7">
        <f t="shared" si="6"/>
        <v>3</v>
      </c>
      <c r="P26" s="2">
        <f t="shared" si="7"/>
        <v>12</v>
      </c>
      <c r="Q26" s="78">
        <v>8</v>
      </c>
      <c r="R26" s="67" t="s">
        <v>136</v>
      </c>
    </row>
    <row r="27" spans="1:22" ht="13.5" thickBot="1" x14ac:dyDescent="0.25"/>
    <row r="28" spans="1:22" ht="25.5" customHeight="1" thickBot="1" x14ac:dyDescent="0.25">
      <c r="A28" s="98" t="s">
        <v>18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100"/>
      <c r="Q28" s="100"/>
      <c r="R28" s="101"/>
      <c r="S28" s="10"/>
      <c r="T28" s="10"/>
      <c r="U28" s="10"/>
    </row>
    <row r="29" spans="1:22" ht="34.5" customHeight="1" x14ac:dyDescent="0.25">
      <c r="A29" s="95"/>
      <c r="B29" s="96"/>
      <c r="C29" s="97"/>
      <c r="D29" s="81" t="s">
        <v>12</v>
      </c>
      <c r="E29" s="82"/>
      <c r="F29" s="82"/>
      <c r="G29" s="82"/>
      <c r="H29" s="83" t="s">
        <v>13</v>
      </c>
      <c r="I29" s="84"/>
      <c r="J29" s="84"/>
      <c r="K29" s="84"/>
      <c r="L29" s="79" t="s">
        <v>14</v>
      </c>
      <c r="M29" s="80"/>
      <c r="N29" s="80"/>
      <c r="O29" s="80"/>
      <c r="P29" s="92" t="s">
        <v>6</v>
      </c>
      <c r="Q29" s="93"/>
      <c r="R29" s="94"/>
      <c r="S29" s="10"/>
      <c r="T29" s="10"/>
      <c r="U29" s="10"/>
      <c r="V29" s="10"/>
    </row>
    <row r="30" spans="1:22" ht="22.5" x14ac:dyDescent="0.2">
      <c r="A30" s="29" t="s">
        <v>0</v>
      </c>
      <c r="B30" s="29" t="s">
        <v>1</v>
      </c>
      <c r="C30" s="29" t="s">
        <v>5</v>
      </c>
      <c r="D30" s="19" t="s">
        <v>7</v>
      </c>
      <c r="E30" s="19" t="s">
        <v>8</v>
      </c>
      <c r="F30" s="17" t="s">
        <v>2</v>
      </c>
      <c r="G30" s="4" t="s">
        <v>3</v>
      </c>
      <c r="H30" s="19" t="s">
        <v>7</v>
      </c>
      <c r="I30" s="19" t="s">
        <v>8</v>
      </c>
      <c r="J30" s="5" t="s">
        <v>2</v>
      </c>
      <c r="K30" s="4" t="s">
        <v>3</v>
      </c>
      <c r="L30" s="19" t="s">
        <v>7</v>
      </c>
      <c r="M30" s="19" t="s">
        <v>8</v>
      </c>
      <c r="N30" s="6" t="s">
        <v>2</v>
      </c>
      <c r="O30" s="4" t="s">
        <v>3</v>
      </c>
      <c r="P30" s="4" t="s">
        <v>4</v>
      </c>
      <c r="Q30" s="20" t="s">
        <v>2</v>
      </c>
      <c r="R30" s="67" t="s">
        <v>131</v>
      </c>
      <c r="S30" s="10"/>
      <c r="T30" s="10"/>
      <c r="U30" s="10"/>
    </row>
    <row r="31" spans="1:22" ht="18.95" customHeight="1" x14ac:dyDescent="0.2">
      <c r="A31" s="45" t="s">
        <v>97</v>
      </c>
      <c r="B31" s="45" t="s">
        <v>98</v>
      </c>
      <c r="C31" s="44" t="s">
        <v>24</v>
      </c>
      <c r="D31" s="11">
        <v>0</v>
      </c>
      <c r="E31" s="11">
        <v>33.54</v>
      </c>
      <c r="F31" s="18">
        <v>1</v>
      </c>
      <c r="G31" s="16">
        <f t="shared" ref="G31:G42" si="8">IF(F31=0,,IF(F31&gt;10,,11-(F31)))</f>
        <v>10</v>
      </c>
      <c r="H31" s="35">
        <v>0</v>
      </c>
      <c r="I31" s="7">
        <v>25.96</v>
      </c>
      <c r="J31" s="8">
        <v>1</v>
      </c>
      <c r="K31" s="7">
        <f t="shared" ref="K31:K42" si="9">IF(J31=0,,IF(J31&gt;10,,11-(J31)))</f>
        <v>10</v>
      </c>
      <c r="L31" s="11">
        <v>4</v>
      </c>
      <c r="M31" s="11">
        <v>36</v>
      </c>
      <c r="N31" s="9">
        <v>2</v>
      </c>
      <c r="O31" s="7">
        <f t="shared" ref="O31:O42" si="10">IF(N31=0,,IF(N31&gt;10,,11-(N31)))</f>
        <v>9</v>
      </c>
      <c r="P31" s="2">
        <f t="shared" ref="P31:P42" si="11">SUM(G31+K31+O31)</f>
        <v>29</v>
      </c>
      <c r="Q31" s="34">
        <v>1</v>
      </c>
      <c r="R31" s="67" t="s">
        <v>134</v>
      </c>
      <c r="S31" s="10"/>
      <c r="T31" s="10"/>
      <c r="U31" s="10"/>
      <c r="V31" s="10"/>
    </row>
    <row r="32" spans="1:22" ht="18.95" customHeight="1" x14ac:dyDescent="0.2">
      <c r="A32" s="45" t="s">
        <v>30</v>
      </c>
      <c r="B32" s="45" t="s">
        <v>52</v>
      </c>
      <c r="C32" s="44" t="s">
        <v>22</v>
      </c>
      <c r="D32" s="11">
        <v>4</v>
      </c>
      <c r="E32" s="11">
        <v>33.950000000000003</v>
      </c>
      <c r="F32" s="18">
        <v>4</v>
      </c>
      <c r="G32" s="16">
        <f t="shared" si="8"/>
        <v>7</v>
      </c>
      <c r="H32" s="7">
        <v>0</v>
      </c>
      <c r="I32" s="7">
        <v>28.07</v>
      </c>
      <c r="J32" s="8">
        <v>4</v>
      </c>
      <c r="K32" s="7">
        <f t="shared" si="9"/>
        <v>7</v>
      </c>
      <c r="L32" s="11">
        <v>0</v>
      </c>
      <c r="M32" s="11">
        <v>39.03</v>
      </c>
      <c r="N32" s="9">
        <v>1</v>
      </c>
      <c r="O32" s="7">
        <f t="shared" si="10"/>
        <v>10</v>
      </c>
      <c r="P32" s="28">
        <f t="shared" si="11"/>
        <v>24</v>
      </c>
      <c r="Q32" s="34">
        <v>2</v>
      </c>
      <c r="R32" s="67" t="s">
        <v>134</v>
      </c>
      <c r="S32" s="10"/>
      <c r="T32" s="10"/>
      <c r="U32" s="10"/>
    </row>
    <row r="33" spans="1:22" ht="18.95" customHeight="1" x14ac:dyDescent="0.2">
      <c r="A33" s="45" t="s">
        <v>93</v>
      </c>
      <c r="B33" s="45" t="s">
        <v>94</v>
      </c>
      <c r="C33" s="44" t="s">
        <v>86</v>
      </c>
      <c r="D33" s="11">
        <v>8</v>
      </c>
      <c r="E33" s="11">
        <v>34.729999999999997</v>
      </c>
      <c r="F33" s="18">
        <v>6</v>
      </c>
      <c r="G33" s="16">
        <f t="shared" si="8"/>
        <v>5</v>
      </c>
      <c r="H33" s="7">
        <v>0</v>
      </c>
      <c r="I33" s="7">
        <v>27.16</v>
      </c>
      <c r="J33" s="8">
        <v>2</v>
      </c>
      <c r="K33" s="7">
        <f t="shared" si="9"/>
        <v>9</v>
      </c>
      <c r="L33" s="11">
        <v>8</v>
      </c>
      <c r="M33" s="11">
        <v>42.16</v>
      </c>
      <c r="N33" s="9">
        <v>4</v>
      </c>
      <c r="O33" s="7">
        <f t="shared" si="10"/>
        <v>7</v>
      </c>
      <c r="P33" s="2">
        <f t="shared" si="11"/>
        <v>21</v>
      </c>
      <c r="Q33" s="34">
        <v>3</v>
      </c>
      <c r="R33" s="67" t="s">
        <v>134</v>
      </c>
      <c r="S33" s="10"/>
      <c r="T33" s="10"/>
      <c r="U33" s="10"/>
    </row>
    <row r="34" spans="1:22" ht="18.95" customHeight="1" x14ac:dyDescent="0.2">
      <c r="A34" s="45" t="s">
        <v>88</v>
      </c>
      <c r="B34" s="45" t="s">
        <v>89</v>
      </c>
      <c r="C34" s="44" t="s">
        <v>90</v>
      </c>
      <c r="D34" s="11">
        <v>0</v>
      </c>
      <c r="E34" s="11">
        <v>35.57</v>
      </c>
      <c r="F34" s="18">
        <v>2</v>
      </c>
      <c r="G34" s="16">
        <f t="shared" si="8"/>
        <v>9</v>
      </c>
      <c r="H34" s="16">
        <v>4</v>
      </c>
      <c r="I34" s="7">
        <v>30.8</v>
      </c>
      <c r="J34" s="8">
        <v>9</v>
      </c>
      <c r="K34" s="7">
        <f t="shared" si="9"/>
        <v>2</v>
      </c>
      <c r="L34" s="11" t="s">
        <v>130</v>
      </c>
      <c r="M34" s="11"/>
      <c r="N34" s="9">
        <v>5</v>
      </c>
      <c r="O34" s="7">
        <f t="shared" si="10"/>
        <v>6</v>
      </c>
      <c r="P34" s="28">
        <f t="shared" si="11"/>
        <v>17</v>
      </c>
      <c r="Q34" s="75">
        <v>4</v>
      </c>
      <c r="R34" s="67" t="s">
        <v>134</v>
      </c>
      <c r="S34" s="10"/>
      <c r="T34" s="10"/>
      <c r="U34" s="10"/>
    </row>
    <row r="35" spans="1:22" ht="18.95" customHeight="1" x14ac:dyDescent="0.2">
      <c r="A35" s="45" t="s">
        <v>91</v>
      </c>
      <c r="B35" s="45" t="s">
        <v>92</v>
      </c>
      <c r="C35" s="44" t="s">
        <v>63</v>
      </c>
      <c r="D35" s="11">
        <v>0</v>
      </c>
      <c r="E35" s="11">
        <v>38.35</v>
      </c>
      <c r="F35" s="18">
        <v>3</v>
      </c>
      <c r="G35" s="16">
        <f t="shared" si="8"/>
        <v>8</v>
      </c>
      <c r="H35" s="7">
        <v>0</v>
      </c>
      <c r="I35" s="32">
        <v>30.71</v>
      </c>
      <c r="J35" s="8">
        <v>5</v>
      </c>
      <c r="K35" s="7">
        <f t="shared" si="9"/>
        <v>6</v>
      </c>
      <c r="L35" s="11">
        <v>4</v>
      </c>
      <c r="M35" s="11"/>
      <c r="N35" s="9">
        <v>8</v>
      </c>
      <c r="O35" s="7">
        <f t="shared" si="10"/>
        <v>3</v>
      </c>
      <c r="P35" s="2">
        <f t="shared" si="11"/>
        <v>17</v>
      </c>
      <c r="Q35" s="75">
        <v>5</v>
      </c>
      <c r="R35" s="67" t="s">
        <v>135</v>
      </c>
      <c r="S35" s="10"/>
      <c r="T35" s="10"/>
      <c r="U35" s="10"/>
      <c r="V35" s="10"/>
    </row>
    <row r="36" spans="1:22" ht="18.95" customHeight="1" x14ac:dyDescent="0.2">
      <c r="A36" s="45" t="s">
        <v>84</v>
      </c>
      <c r="B36" s="45" t="s">
        <v>85</v>
      </c>
      <c r="C36" s="44" t="s">
        <v>86</v>
      </c>
      <c r="D36" s="37">
        <v>4</v>
      </c>
      <c r="E36" s="25"/>
      <c r="F36" s="18">
        <v>8</v>
      </c>
      <c r="G36" s="16">
        <f t="shared" si="8"/>
        <v>3</v>
      </c>
      <c r="H36" s="36">
        <v>0</v>
      </c>
      <c r="I36" s="32">
        <v>27.54</v>
      </c>
      <c r="J36" s="8">
        <v>3</v>
      </c>
      <c r="K36" s="7">
        <f t="shared" si="9"/>
        <v>8</v>
      </c>
      <c r="L36" s="11">
        <v>8</v>
      </c>
      <c r="M36" s="25"/>
      <c r="N36" s="9">
        <v>6</v>
      </c>
      <c r="O36" s="7">
        <f t="shared" si="10"/>
        <v>5</v>
      </c>
      <c r="P36" s="28">
        <f t="shared" si="11"/>
        <v>16</v>
      </c>
      <c r="Q36" s="75">
        <v>6</v>
      </c>
      <c r="R36" s="67" t="s">
        <v>135</v>
      </c>
      <c r="S36" s="10"/>
      <c r="T36" s="10"/>
      <c r="U36" s="10"/>
    </row>
    <row r="37" spans="1:22" ht="18.95" customHeight="1" x14ac:dyDescent="0.2">
      <c r="A37" s="45" t="s">
        <v>37</v>
      </c>
      <c r="B37" s="45" t="s">
        <v>50</v>
      </c>
      <c r="C37" s="44" t="s">
        <v>33</v>
      </c>
      <c r="D37" s="11">
        <v>4</v>
      </c>
      <c r="E37" s="11">
        <v>36.74</v>
      </c>
      <c r="F37" s="18">
        <v>5</v>
      </c>
      <c r="G37" s="16">
        <f t="shared" si="8"/>
        <v>6</v>
      </c>
      <c r="H37" s="7">
        <v>0</v>
      </c>
      <c r="I37" s="7">
        <v>33.65</v>
      </c>
      <c r="J37" s="8">
        <v>7</v>
      </c>
      <c r="K37" s="7">
        <f t="shared" si="9"/>
        <v>4</v>
      </c>
      <c r="L37" s="11">
        <v>4</v>
      </c>
      <c r="M37" s="11"/>
      <c r="N37" s="9">
        <v>7</v>
      </c>
      <c r="O37" s="7">
        <f t="shared" si="10"/>
        <v>4</v>
      </c>
      <c r="P37" s="2">
        <f t="shared" si="11"/>
        <v>14</v>
      </c>
      <c r="Q37" s="75">
        <v>7</v>
      </c>
      <c r="R37" s="67" t="s">
        <v>135</v>
      </c>
      <c r="S37" s="10"/>
      <c r="T37" s="10"/>
      <c r="U37" s="10"/>
      <c r="V37" s="10"/>
    </row>
    <row r="38" spans="1:22" ht="18.95" customHeight="1" x14ac:dyDescent="0.2">
      <c r="A38" s="45" t="s">
        <v>95</v>
      </c>
      <c r="B38" s="45" t="s">
        <v>96</v>
      </c>
      <c r="C38" s="44" t="s">
        <v>24</v>
      </c>
      <c r="D38" s="11">
        <v>4</v>
      </c>
      <c r="E38" s="11"/>
      <c r="F38" s="18">
        <v>9</v>
      </c>
      <c r="G38" s="16">
        <f t="shared" si="8"/>
        <v>2</v>
      </c>
      <c r="H38" s="7">
        <v>4</v>
      </c>
      <c r="I38" s="7">
        <v>30.84</v>
      </c>
      <c r="J38" s="8">
        <v>10</v>
      </c>
      <c r="K38" s="7">
        <f t="shared" si="9"/>
        <v>1</v>
      </c>
      <c r="L38" s="11">
        <v>8</v>
      </c>
      <c r="M38" s="11">
        <v>43.69</v>
      </c>
      <c r="N38" s="9">
        <v>3</v>
      </c>
      <c r="O38" s="7">
        <f t="shared" si="10"/>
        <v>8</v>
      </c>
      <c r="P38" s="2">
        <f t="shared" si="11"/>
        <v>11</v>
      </c>
      <c r="Q38" s="75">
        <v>8</v>
      </c>
      <c r="R38" s="67" t="s">
        <v>136</v>
      </c>
      <c r="S38" s="10"/>
      <c r="T38" s="10"/>
      <c r="U38" s="10"/>
    </row>
    <row r="39" spans="1:22" ht="18.95" customHeight="1" x14ac:dyDescent="0.2">
      <c r="A39" s="45" t="s">
        <v>26</v>
      </c>
      <c r="B39" s="45" t="s">
        <v>87</v>
      </c>
      <c r="C39" s="44" t="s">
        <v>24</v>
      </c>
      <c r="D39" s="37">
        <v>8</v>
      </c>
      <c r="E39" s="11">
        <v>36.03</v>
      </c>
      <c r="F39" s="18">
        <v>7</v>
      </c>
      <c r="G39" s="16">
        <f t="shared" si="8"/>
        <v>4</v>
      </c>
      <c r="H39" s="7">
        <v>4</v>
      </c>
      <c r="I39" s="39">
        <v>27.33</v>
      </c>
      <c r="J39" s="8">
        <v>8</v>
      </c>
      <c r="K39" s="7">
        <f t="shared" si="9"/>
        <v>3</v>
      </c>
      <c r="L39" s="11">
        <v>4</v>
      </c>
      <c r="M39" s="11"/>
      <c r="N39" s="9">
        <v>9</v>
      </c>
      <c r="O39" s="7">
        <f t="shared" si="10"/>
        <v>2</v>
      </c>
      <c r="P39" s="28">
        <f t="shared" si="11"/>
        <v>9</v>
      </c>
      <c r="Q39" s="75">
        <v>9</v>
      </c>
      <c r="R39" s="67" t="s">
        <v>136</v>
      </c>
      <c r="S39" s="10"/>
      <c r="T39" s="10"/>
      <c r="U39" s="10"/>
    </row>
    <row r="40" spans="1:22" ht="18.95" customHeight="1" x14ac:dyDescent="0.2">
      <c r="A40" s="45" t="s">
        <v>27</v>
      </c>
      <c r="B40" s="45" t="s">
        <v>53</v>
      </c>
      <c r="C40" s="44" t="s">
        <v>24</v>
      </c>
      <c r="D40" s="11">
        <v>4</v>
      </c>
      <c r="E40" s="11"/>
      <c r="F40" s="18">
        <v>10</v>
      </c>
      <c r="G40" s="16">
        <f t="shared" si="8"/>
        <v>1</v>
      </c>
      <c r="H40" s="7">
        <v>0</v>
      </c>
      <c r="I40" s="7">
        <v>31.95</v>
      </c>
      <c r="J40" s="8">
        <v>6</v>
      </c>
      <c r="K40" s="7">
        <f t="shared" si="9"/>
        <v>5</v>
      </c>
      <c r="L40" s="11">
        <v>4</v>
      </c>
      <c r="M40" s="11"/>
      <c r="N40" s="9"/>
      <c r="O40" s="7">
        <f t="shared" si="10"/>
        <v>0</v>
      </c>
      <c r="P40" s="28">
        <f t="shared" si="11"/>
        <v>6</v>
      </c>
      <c r="Q40" s="75">
        <v>10</v>
      </c>
      <c r="R40" s="67" t="s">
        <v>136</v>
      </c>
      <c r="S40" s="10"/>
      <c r="T40" s="10"/>
      <c r="U40" s="10"/>
      <c r="V40" s="10"/>
    </row>
    <row r="41" spans="1:22" ht="18.95" customHeight="1" x14ac:dyDescent="0.2">
      <c r="A41" s="45" t="s">
        <v>25</v>
      </c>
      <c r="B41" s="45" t="s">
        <v>54</v>
      </c>
      <c r="C41" s="44" t="s">
        <v>22</v>
      </c>
      <c r="D41" s="11" t="s">
        <v>57</v>
      </c>
      <c r="E41" s="25"/>
      <c r="F41" s="18"/>
      <c r="G41" s="16">
        <f t="shared" si="8"/>
        <v>0</v>
      </c>
      <c r="H41" s="7">
        <v>4</v>
      </c>
      <c r="I41" s="7">
        <v>38.119999999999997</v>
      </c>
      <c r="J41" s="8">
        <v>11</v>
      </c>
      <c r="K41" s="7">
        <f t="shared" si="9"/>
        <v>0</v>
      </c>
      <c r="L41" s="11">
        <v>4</v>
      </c>
      <c r="M41" s="11"/>
      <c r="N41" s="9">
        <v>10</v>
      </c>
      <c r="O41" s="7">
        <f t="shared" si="10"/>
        <v>1</v>
      </c>
      <c r="P41" s="28">
        <f t="shared" si="11"/>
        <v>1</v>
      </c>
      <c r="Q41" s="34"/>
      <c r="R41" s="67" t="s">
        <v>136</v>
      </c>
      <c r="S41" s="10"/>
      <c r="T41" s="10"/>
      <c r="U41" s="10"/>
    </row>
    <row r="42" spans="1:22" ht="18.95" customHeight="1" x14ac:dyDescent="0.2">
      <c r="A42" s="45" t="s">
        <v>44</v>
      </c>
      <c r="B42" s="45" t="s">
        <v>48</v>
      </c>
      <c r="C42" s="44" t="s">
        <v>24</v>
      </c>
      <c r="D42" s="11"/>
      <c r="E42" s="11"/>
      <c r="F42" s="18"/>
      <c r="G42" s="16">
        <f t="shared" si="8"/>
        <v>0</v>
      </c>
      <c r="H42" s="7"/>
      <c r="I42" s="7"/>
      <c r="J42" s="8"/>
      <c r="K42" s="7">
        <f t="shared" si="9"/>
        <v>0</v>
      </c>
      <c r="L42" s="11"/>
      <c r="M42" s="25"/>
      <c r="N42" s="9"/>
      <c r="O42" s="7">
        <f t="shared" si="10"/>
        <v>0</v>
      </c>
      <c r="P42" s="2">
        <f t="shared" si="11"/>
        <v>0</v>
      </c>
      <c r="Q42" s="34"/>
      <c r="R42" s="67"/>
      <c r="S42" s="10"/>
      <c r="T42" s="10"/>
      <c r="U42" s="10"/>
      <c r="V42" s="10"/>
    </row>
    <row r="43" spans="1:22" ht="13.5" thickBot="1" x14ac:dyDescent="0.25"/>
    <row r="44" spans="1:22" s="3" customFormat="1" ht="23.25" customHeight="1" thickBot="1" x14ac:dyDescent="0.25">
      <c r="A44" s="88" t="s">
        <v>19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90"/>
      <c r="Q44" s="90"/>
      <c r="R44" s="91"/>
    </row>
    <row r="45" spans="1:22" s="1" customFormat="1" ht="30.75" customHeight="1" x14ac:dyDescent="0.25">
      <c r="A45" s="95"/>
      <c r="B45" s="96"/>
      <c r="C45" s="97"/>
      <c r="D45" s="81" t="s">
        <v>12</v>
      </c>
      <c r="E45" s="82"/>
      <c r="F45" s="82"/>
      <c r="G45" s="82"/>
      <c r="H45" s="83" t="s">
        <v>13</v>
      </c>
      <c r="I45" s="84"/>
      <c r="J45" s="84"/>
      <c r="K45" s="84"/>
      <c r="L45" s="79" t="s">
        <v>14</v>
      </c>
      <c r="M45" s="80"/>
      <c r="N45" s="80"/>
      <c r="O45" s="80"/>
      <c r="P45" s="92" t="s">
        <v>6</v>
      </c>
      <c r="Q45" s="93"/>
      <c r="R45" s="94"/>
    </row>
    <row r="46" spans="1:22" ht="22.5" x14ac:dyDescent="0.2">
      <c r="A46" s="21" t="s">
        <v>0</v>
      </c>
      <c r="B46" s="4" t="s">
        <v>1</v>
      </c>
      <c r="C46" s="4" t="s">
        <v>5</v>
      </c>
      <c r="D46" s="19" t="s">
        <v>7</v>
      </c>
      <c r="E46" s="19" t="s">
        <v>8</v>
      </c>
      <c r="F46" s="17" t="s">
        <v>2</v>
      </c>
      <c r="G46" s="4" t="s">
        <v>3</v>
      </c>
      <c r="H46" s="19" t="s">
        <v>7</v>
      </c>
      <c r="I46" s="19" t="s">
        <v>8</v>
      </c>
      <c r="J46" s="5" t="s">
        <v>2</v>
      </c>
      <c r="K46" s="4" t="s">
        <v>3</v>
      </c>
      <c r="L46" s="19" t="s">
        <v>7</v>
      </c>
      <c r="M46" s="19" t="s">
        <v>8</v>
      </c>
      <c r="N46" s="6" t="s">
        <v>2</v>
      </c>
      <c r="O46" s="4" t="s">
        <v>3</v>
      </c>
      <c r="P46" s="4" t="s">
        <v>4</v>
      </c>
      <c r="Q46" s="22" t="s">
        <v>2</v>
      </c>
      <c r="R46" s="67" t="s">
        <v>131</v>
      </c>
    </row>
    <row r="47" spans="1:22" ht="15.75" x14ac:dyDescent="0.2">
      <c r="A47" s="49" t="s">
        <v>28</v>
      </c>
      <c r="B47" s="50" t="s">
        <v>29</v>
      </c>
      <c r="C47" s="50" t="s">
        <v>22</v>
      </c>
      <c r="D47" s="11">
        <v>0</v>
      </c>
      <c r="E47" s="11">
        <v>32.94</v>
      </c>
      <c r="F47" s="18">
        <v>2</v>
      </c>
      <c r="G47" s="16">
        <f t="shared" ref="G47:G54" si="12">IF(F47=0,,IF(F47&gt;10,,11-(F47)))</f>
        <v>9</v>
      </c>
      <c r="H47" s="7">
        <v>0</v>
      </c>
      <c r="I47" s="7">
        <v>25.65</v>
      </c>
      <c r="J47" s="8">
        <v>1</v>
      </c>
      <c r="K47" s="7">
        <f t="shared" ref="K47:K54" si="13">IF(J47=0,,IF(J47&gt;10,,11-(J47)))</f>
        <v>10</v>
      </c>
      <c r="L47" s="11">
        <v>0</v>
      </c>
      <c r="M47" s="11">
        <v>37.5</v>
      </c>
      <c r="N47" s="9">
        <v>1</v>
      </c>
      <c r="O47" s="7">
        <f t="shared" ref="O47:O54" si="14">IF(N47=0,,IF(N47&gt;10,,11-(N47)))</f>
        <v>10</v>
      </c>
      <c r="P47" s="2">
        <f t="shared" ref="P47:P54" si="15">SUM(G47+K47+O47)</f>
        <v>29</v>
      </c>
      <c r="Q47" s="33">
        <v>1</v>
      </c>
      <c r="R47" s="67" t="s">
        <v>134</v>
      </c>
    </row>
    <row r="48" spans="1:22" ht="15.75" x14ac:dyDescent="0.2">
      <c r="A48" s="47" t="s">
        <v>30</v>
      </c>
      <c r="B48" s="48" t="s">
        <v>49</v>
      </c>
      <c r="C48" s="48" t="s">
        <v>22</v>
      </c>
      <c r="D48" s="11">
        <v>0</v>
      </c>
      <c r="E48" s="11">
        <v>32.92</v>
      </c>
      <c r="F48" s="18">
        <v>1</v>
      </c>
      <c r="G48" s="16">
        <f t="shared" si="12"/>
        <v>10</v>
      </c>
      <c r="H48" s="7">
        <v>0</v>
      </c>
      <c r="I48" s="7">
        <v>26.05</v>
      </c>
      <c r="J48" s="8">
        <v>2</v>
      </c>
      <c r="K48" s="7">
        <f t="shared" si="13"/>
        <v>9</v>
      </c>
      <c r="L48" s="11">
        <v>12</v>
      </c>
      <c r="M48" s="11">
        <v>43.06</v>
      </c>
      <c r="N48" s="9">
        <v>3</v>
      </c>
      <c r="O48" s="7">
        <f t="shared" si="14"/>
        <v>8</v>
      </c>
      <c r="P48" s="28">
        <f t="shared" si="15"/>
        <v>27</v>
      </c>
      <c r="Q48" s="33">
        <v>2</v>
      </c>
      <c r="R48" s="67" t="s">
        <v>134</v>
      </c>
    </row>
    <row r="49" spans="1:23" ht="15.75" x14ac:dyDescent="0.2">
      <c r="A49" s="49" t="s">
        <v>35</v>
      </c>
      <c r="B49" s="50" t="s">
        <v>36</v>
      </c>
      <c r="C49" s="50" t="s">
        <v>47</v>
      </c>
      <c r="D49" s="11">
        <v>4</v>
      </c>
      <c r="E49" s="11">
        <v>34.51</v>
      </c>
      <c r="F49" s="18">
        <v>4</v>
      </c>
      <c r="G49" s="16">
        <f t="shared" si="12"/>
        <v>7</v>
      </c>
      <c r="H49" s="7">
        <v>5</v>
      </c>
      <c r="I49" s="7">
        <v>27.58</v>
      </c>
      <c r="J49" s="8">
        <v>6</v>
      </c>
      <c r="K49" s="7">
        <f t="shared" si="13"/>
        <v>5</v>
      </c>
      <c r="L49" s="11">
        <v>0</v>
      </c>
      <c r="M49" s="11"/>
      <c r="N49" s="9">
        <v>4</v>
      </c>
      <c r="O49" s="7">
        <f t="shared" si="14"/>
        <v>7</v>
      </c>
      <c r="P49" s="2">
        <f t="shared" si="15"/>
        <v>19</v>
      </c>
      <c r="Q49" s="33">
        <v>3</v>
      </c>
      <c r="R49" s="67" t="s">
        <v>135</v>
      </c>
    </row>
    <row r="50" spans="1:23" ht="15.75" x14ac:dyDescent="0.2">
      <c r="A50" s="47" t="s">
        <v>99</v>
      </c>
      <c r="B50" s="48" t="s">
        <v>102</v>
      </c>
      <c r="C50" s="48" t="s">
        <v>33</v>
      </c>
      <c r="D50" s="11">
        <v>4</v>
      </c>
      <c r="E50" s="11"/>
      <c r="F50" s="18">
        <v>6</v>
      </c>
      <c r="G50" s="16">
        <f t="shared" si="12"/>
        <v>5</v>
      </c>
      <c r="H50" s="7">
        <v>4</v>
      </c>
      <c r="I50" s="7">
        <v>25.86</v>
      </c>
      <c r="J50" s="8">
        <v>4</v>
      </c>
      <c r="K50" s="7">
        <f t="shared" si="13"/>
        <v>7</v>
      </c>
      <c r="L50" s="11">
        <v>0</v>
      </c>
      <c r="M50" s="11"/>
      <c r="N50" s="9">
        <v>5</v>
      </c>
      <c r="O50" s="7">
        <f t="shared" si="14"/>
        <v>6</v>
      </c>
      <c r="P50" s="2">
        <f t="shared" si="15"/>
        <v>18</v>
      </c>
      <c r="Q50" s="74">
        <v>4</v>
      </c>
      <c r="R50" s="67" t="s">
        <v>135</v>
      </c>
    </row>
    <row r="51" spans="1:23" ht="15.75" x14ac:dyDescent="0.2">
      <c r="A51" s="49" t="s">
        <v>34</v>
      </c>
      <c r="B51" s="50" t="s">
        <v>101</v>
      </c>
      <c r="C51" s="50" t="s">
        <v>24</v>
      </c>
      <c r="D51" s="11">
        <v>0</v>
      </c>
      <c r="E51" s="11">
        <v>36.659999999999997</v>
      </c>
      <c r="F51" s="18">
        <v>3</v>
      </c>
      <c r="G51" s="16">
        <f t="shared" si="12"/>
        <v>8</v>
      </c>
      <c r="H51" s="7">
        <v>13</v>
      </c>
      <c r="I51" s="7">
        <v>47.96</v>
      </c>
      <c r="J51" s="8">
        <v>7</v>
      </c>
      <c r="K51" s="7">
        <f t="shared" si="13"/>
        <v>4</v>
      </c>
      <c r="L51" s="11">
        <v>8</v>
      </c>
      <c r="M51" s="11"/>
      <c r="N51" s="9">
        <v>6</v>
      </c>
      <c r="O51" s="7">
        <f t="shared" si="14"/>
        <v>5</v>
      </c>
      <c r="P51" s="2">
        <f t="shared" si="15"/>
        <v>17</v>
      </c>
      <c r="Q51" s="74">
        <v>5</v>
      </c>
      <c r="R51" s="67" t="s">
        <v>134</v>
      </c>
    </row>
    <row r="52" spans="1:23" ht="15.75" x14ac:dyDescent="0.2">
      <c r="A52" s="47" t="s">
        <v>35</v>
      </c>
      <c r="B52" s="48" t="s">
        <v>38</v>
      </c>
      <c r="C52" s="48" t="s">
        <v>47</v>
      </c>
      <c r="D52" s="11">
        <v>4</v>
      </c>
      <c r="E52" s="25">
        <v>45.01</v>
      </c>
      <c r="F52" s="18">
        <v>5</v>
      </c>
      <c r="G52" s="16">
        <f t="shared" si="12"/>
        <v>6</v>
      </c>
      <c r="H52" s="7"/>
      <c r="I52" s="7"/>
      <c r="J52" s="8"/>
      <c r="K52" s="7">
        <f t="shared" si="13"/>
        <v>0</v>
      </c>
      <c r="L52" s="11">
        <v>8</v>
      </c>
      <c r="M52" s="25">
        <v>38.43</v>
      </c>
      <c r="N52" s="9">
        <v>2</v>
      </c>
      <c r="O52" s="7">
        <f t="shared" si="14"/>
        <v>9</v>
      </c>
      <c r="P52" s="2">
        <f t="shared" si="15"/>
        <v>15</v>
      </c>
      <c r="Q52" s="74">
        <v>6</v>
      </c>
      <c r="R52" s="67" t="s">
        <v>135</v>
      </c>
    </row>
    <row r="53" spans="1:23" ht="15.75" x14ac:dyDescent="0.2">
      <c r="A53" s="47" t="s">
        <v>39</v>
      </c>
      <c r="B53" s="48" t="s">
        <v>51</v>
      </c>
      <c r="C53" s="48" t="s">
        <v>33</v>
      </c>
      <c r="D53" s="11">
        <v>4</v>
      </c>
      <c r="E53" s="11"/>
      <c r="F53" s="18">
        <v>7</v>
      </c>
      <c r="G53" s="16">
        <f t="shared" si="12"/>
        <v>4</v>
      </c>
      <c r="H53" s="7">
        <v>0</v>
      </c>
      <c r="I53" s="7">
        <v>30.72</v>
      </c>
      <c r="J53" s="8">
        <v>3</v>
      </c>
      <c r="K53" s="7">
        <f t="shared" si="13"/>
        <v>8</v>
      </c>
      <c r="L53" s="11">
        <v>4</v>
      </c>
      <c r="M53" s="11"/>
      <c r="N53" s="9">
        <v>8</v>
      </c>
      <c r="O53" s="7">
        <f t="shared" si="14"/>
        <v>3</v>
      </c>
      <c r="P53" s="2">
        <f t="shared" si="15"/>
        <v>15</v>
      </c>
      <c r="Q53" s="74">
        <v>7</v>
      </c>
      <c r="R53" s="67" t="s">
        <v>136</v>
      </c>
    </row>
    <row r="54" spans="1:23" ht="15.75" x14ac:dyDescent="0.2">
      <c r="A54" s="49" t="s">
        <v>99</v>
      </c>
      <c r="B54" s="50" t="s">
        <v>100</v>
      </c>
      <c r="C54" s="50" t="s">
        <v>33</v>
      </c>
      <c r="D54" s="11">
        <v>8</v>
      </c>
      <c r="E54" s="11"/>
      <c r="F54" s="18">
        <v>8</v>
      </c>
      <c r="G54" s="16">
        <f t="shared" si="12"/>
        <v>3</v>
      </c>
      <c r="H54" s="7">
        <v>4</v>
      </c>
      <c r="I54" s="7">
        <v>29.46</v>
      </c>
      <c r="J54" s="8">
        <v>5</v>
      </c>
      <c r="K54" s="7">
        <f t="shared" si="13"/>
        <v>6</v>
      </c>
      <c r="L54" s="11">
        <v>16</v>
      </c>
      <c r="M54" s="11"/>
      <c r="N54" s="9">
        <v>7</v>
      </c>
      <c r="O54" s="7">
        <f t="shared" si="14"/>
        <v>4</v>
      </c>
      <c r="P54" s="2">
        <f t="shared" si="15"/>
        <v>13</v>
      </c>
      <c r="Q54" s="74">
        <v>8</v>
      </c>
      <c r="R54" s="67" t="s">
        <v>135</v>
      </c>
    </row>
    <row r="55" spans="1:23" ht="13.5" thickBot="1" x14ac:dyDescent="0.25"/>
    <row r="56" spans="1:23" s="3" customFormat="1" ht="29.25" customHeight="1" thickBot="1" x14ac:dyDescent="0.25">
      <c r="A56" s="88" t="s">
        <v>40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90"/>
      <c r="Q56" s="90"/>
      <c r="R56" s="91"/>
      <c r="S56" s="10"/>
      <c r="T56" s="10"/>
      <c r="U56" s="10"/>
    </row>
    <row r="57" spans="1:23" ht="33" customHeight="1" x14ac:dyDescent="0.25">
      <c r="A57" s="95"/>
      <c r="B57" s="96"/>
      <c r="C57" s="97"/>
      <c r="D57" s="81" t="s">
        <v>12</v>
      </c>
      <c r="E57" s="82"/>
      <c r="F57" s="82"/>
      <c r="G57" s="82"/>
      <c r="H57" s="83" t="s">
        <v>13</v>
      </c>
      <c r="I57" s="84"/>
      <c r="J57" s="84"/>
      <c r="K57" s="84"/>
      <c r="L57" s="79" t="s">
        <v>14</v>
      </c>
      <c r="M57" s="80"/>
      <c r="N57" s="80"/>
      <c r="O57" s="80"/>
      <c r="P57" s="102" t="s">
        <v>6</v>
      </c>
      <c r="Q57" s="102"/>
      <c r="R57" s="102"/>
      <c r="S57" s="10"/>
      <c r="T57" s="10"/>
      <c r="U57" s="10"/>
    </row>
    <row r="58" spans="1:23" ht="22.5" x14ac:dyDescent="0.2">
      <c r="A58" s="21" t="s">
        <v>0</v>
      </c>
      <c r="B58" s="4" t="s">
        <v>1</v>
      </c>
      <c r="C58" s="4" t="s">
        <v>5</v>
      </c>
      <c r="D58" s="19" t="s">
        <v>7</v>
      </c>
      <c r="E58" s="19" t="s">
        <v>8</v>
      </c>
      <c r="F58" s="17" t="s">
        <v>2</v>
      </c>
      <c r="G58" s="4" t="s">
        <v>3</v>
      </c>
      <c r="H58" s="19" t="s">
        <v>7</v>
      </c>
      <c r="I58" s="19" t="s">
        <v>8</v>
      </c>
      <c r="J58" s="5" t="s">
        <v>2</v>
      </c>
      <c r="K58" s="4" t="s">
        <v>3</v>
      </c>
      <c r="L58" s="19" t="s">
        <v>7</v>
      </c>
      <c r="M58" s="19" t="s">
        <v>8</v>
      </c>
      <c r="N58" s="6" t="s">
        <v>2</v>
      </c>
      <c r="O58" s="4" t="s">
        <v>3</v>
      </c>
      <c r="P58" s="4" t="s">
        <v>4</v>
      </c>
      <c r="Q58" s="20" t="s">
        <v>2</v>
      </c>
      <c r="R58" s="67" t="s">
        <v>131</v>
      </c>
      <c r="S58" s="10"/>
      <c r="T58" s="10"/>
      <c r="U58" s="10"/>
    </row>
    <row r="59" spans="1:23" ht="19.5" customHeight="1" x14ac:dyDescent="0.25">
      <c r="A59" s="55" t="s">
        <v>132</v>
      </c>
      <c r="B59" s="55" t="s">
        <v>113</v>
      </c>
      <c r="C59" s="56" t="s">
        <v>67</v>
      </c>
      <c r="D59" s="11">
        <v>0</v>
      </c>
      <c r="E59" s="11">
        <v>36.81</v>
      </c>
      <c r="F59" s="18">
        <v>1</v>
      </c>
      <c r="G59" s="16">
        <f>IF(F59=0,,IF(F59&gt;10,,11-(F59)))</f>
        <v>10</v>
      </c>
      <c r="H59" s="7">
        <v>0</v>
      </c>
      <c r="I59" s="2">
        <v>29.72</v>
      </c>
      <c r="J59" s="27">
        <v>1</v>
      </c>
      <c r="K59" s="7">
        <f>IF(J59=0,,IF(J59&gt;10,,11-(J59)))</f>
        <v>10</v>
      </c>
      <c r="L59" s="7">
        <v>4</v>
      </c>
      <c r="M59" s="7">
        <v>39.5</v>
      </c>
      <c r="N59" s="9">
        <v>1</v>
      </c>
      <c r="O59" s="7">
        <f>IF(N59=0,,IF(N59&gt;10,,11-(N59)))</f>
        <v>10</v>
      </c>
      <c r="P59" s="2">
        <f>SUM(G59+K59+O59)</f>
        <v>30</v>
      </c>
      <c r="Q59" s="34">
        <v>1</v>
      </c>
      <c r="R59" s="67" t="s">
        <v>135</v>
      </c>
      <c r="S59" s="10"/>
      <c r="T59" s="10"/>
      <c r="U59" s="10"/>
      <c r="V59" s="10"/>
      <c r="W59" s="10"/>
    </row>
    <row r="60" spans="1:23" ht="19.5" customHeight="1" x14ac:dyDescent="0.2">
      <c r="A60" s="53" t="s">
        <v>133</v>
      </c>
      <c r="B60" s="53" t="s">
        <v>112</v>
      </c>
      <c r="C60" s="54" t="s">
        <v>111</v>
      </c>
      <c r="D60" s="11">
        <v>8</v>
      </c>
      <c r="E60" s="11">
        <v>38.4</v>
      </c>
      <c r="F60" s="18">
        <v>2</v>
      </c>
      <c r="G60" s="16">
        <f>IF(F60=0,,IF(F60&gt;10,,11-(F60)))</f>
        <v>9</v>
      </c>
      <c r="H60" s="7"/>
      <c r="I60" s="7"/>
      <c r="J60" s="7"/>
      <c r="K60" s="7">
        <f>IF(J60=0,,IF(J60&gt;10,,11-(J60)))</f>
        <v>0</v>
      </c>
      <c r="L60" s="7">
        <v>0</v>
      </c>
      <c r="M60" s="7"/>
      <c r="N60" s="9">
        <v>2</v>
      </c>
      <c r="O60" s="7">
        <f>IF(N60=0,,IF(N60&gt;10,,11-(N60)))</f>
        <v>9</v>
      </c>
      <c r="P60" s="2">
        <f>SUM(G60+K60+O60)</f>
        <v>18</v>
      </c>
      <c r="Q60" s="34">
        <v>2</v>
      </c>
      <c r="R60" s="67" t="s">
        <v>135</v>
      </c>
      <c r="S60" s="10"/>
      <c r="T60" s="10"/>
      <c r="U60" s="10"/>
    </row>
    <row r="61" spans="1:23" ht="23.25" customHeight="1" thickBot="1" x14ac:dyDescent="0.25"/>
    <row r="62" spans="1:23" s="3" customFormat="1" ht="24" customHeight="1" thickBot="1" x14ac:dyDescent="0.25">
      <c r="A62" s="88" t="s">
        <v>15</v>
      </c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103"/>
      <c r="R62" s="63"/>
    </row>
    <row r="63" spans="1:23" ht="38.25" customHeight="1" x14ac:dyDescent="0.25">
      <c r="A63" s="104"/>
      <c r="B63" s="105"/>
      <c r="C63" s="106"/>
      <c r="D63" s="107" t="s">
        <v>12</v>
      </c>
      <c r="E63" s="108"/>
      <c r="F63" s="108"/>
      <c r="G63" s="108"/>
      <c r="H63" s="109" t="s">
        <v>13</v>
      </c>
      <c r="I63" s="110"/>
      <c r="J63" s="110"/>
      <c r="K63" s="110"/>
      <c r="L63" s="111" t="s">
        <v>14</v>
      </c>
      <c r="M63" s="112"/>
      <c r="N63" s="112"/>
      <c r="O63" s="112"/>
      <c r="P63" s="113" t="s">
        <v>6</v>
      </c>
      <c r="Q63" s="114"/>
    </row>
    <row r="64" spans="1:23" ht="22.5" x14ac:dyDescent="0.2">
      <c r="A64" s="21" t="s">
        <v>0</v>
      </c>
      <c r="B64" s="4" t="s">
        <v>1</v>
      </c>
      <c r="C64" s="4" t="s">
        <v>5</v>
      </c>
      <c r="D64" s="19" t="s">
        <v>7</v>
      </c>
      <c r="E64" s="19" t="s">
        <v>8</v>
      </c>
      <c r="F64" s="17" t="s">
        <v>2</v>
      </c>
      <c r="G64" s="4" t="s">
        <v>3</v>
      </c>
      <c r="H64" s="19" t="s">
        <v>7</v>
      </c>
      <c r="I64" s="19" t="s">
        <v>8</v>
      </c>
      <c r="J64" s="5" t="s">
        <v>2</v>
      </c>
      <c r="K64" s="4" t="s">
        <v>3</v>
      </c>
      <c r="L64" s="19" t="s">
        <v>7</v>
      </c>
      <c r="M64" s="19" t="s">
        <v>8</v>
      </c>
      <c r="N64" s="6" t="s">
        <v>2</v>
      </c>
      <c r="O64" s="4" t="s">
        <v>3</v>
      </c>
      <c r="P64" s="4" t="s">
        <v>4</v>
      </c>
      <c r="Q64" s="22" t="s">
        <v>2</v>
      </c>
    </row>
    <row r="65" spans="1:17" ht="15.75" x14ac:dyDescent="0.2">
      <c r="A65" s="61" t="s">
        <v>124</v>
      </c>
      <c r="B65" s="61" t="s">
        <v>125</v>
      </c>
      <c r="C65" s="61" t="s">
        <v>24</v>
      </c>
      <c r="D65" s="11">
        <v>17</v>
      </c>
      <c r="E65" s="11">
        <v>124.84</v>
      </c>
      <c r="F65" s="18">
        <v>6</v>
      </c>
      <c r="G65" s="16">
        <f>IF(F65=0,,IF(F65&gt;10,,11-(F65)))</f>
        <v>5</v>
      </c>
      <c r="H65" s="36">
        <v>28</v>
      </c>
      <c r="I65" s="36">
        <v>73.78</v>
      </c>
      <c r="J65" s="8">
        <v>3</v>
      </c>
      <c r="K65" s="7">
        <f>IF(J65=0,,IF(J65&gt;10,,11-(J65)))</f>
        <v>8</v>
      </c>
      <c r="L65" s="36">
        <v>0</v>
      </c>
      <c r="M65" s="36">
        <v>112.94</v>
      </c>
      <c r="N65" s="9">
        <v>3</v>
      </c>
      <c r="O65" s="36">
        <f>IF(N65=0,,IF(N65&gt;10,,11-(N65)))</f>
        <v>8</v>
      </c>
      <c r="P65" s="2">
        <f>SUM(G65+K65+O65)</f>
        <v>21</v>
      </c>
      <c r="Q65" s="33">
        <v>1</v>
      </c>
    </row>
    <row r="66" spans="1:17" ht="15.75" x14ac:dyDescent="0.2">
      <c r="A66" s="61" t="s">
        <v>126</v>
      </c>
      <c r="B66" s="61" t="s">
        <v>127</v>
      </c>
      <c r="C66" s="62" t="s">
        <v>24</v>
      </c>
      <c r="D66" s="11">
        <v>8</v>
      </c>
      <c r="E66" s="11">
        <v>103.57</v>
      </c>
      <c r="F66" s="18">
        <v>4</v>
      </c>
      <c r="G66" s="16">
        <f>IF(F66=0,,IF(F66&gt;10,,11-(F66)))</f>
        <v>7</v>
      </c>
      <c r="H66" s="36">
        <v>31</v>
      </c>
      <c r="I66" s="36">
        <v>65.650000000000006</v>
      </c>
      <c r="J66" s="8">
        <v>4</v>
      </c>
      <c r="K66" s="7">
        <f>IF(J66=0,,IF(J66&gt;10,,11-(J66)))</f>
        <v>7</v>
      </c>
      <c r="L66" s="36">
        <v>8</v>
      </c>
      <c r="M66" s="36">
        <v>90.5</v>
      </c>
      <c r="N66" s="9">
        <v>5</v>
      </c>
      <c r="O66" s="36">
        <f>IF(N66=0,,IF(N66&gt;10,,11-(N66)))</f>
        <v>6</v>
      </c>
      <c r="P66" s="2">
        <f>SUM(G66+K66+O66)</f>
        <v>20</v>
      </c>
      <c r="Q66" s="33">
        <v>2</v>
      </c>
    </row>
    <row r="67" spans="1:17" ht="15.75" x14ac:dyDescent="0.2">
      <c r="A67" s="30" t="s">
        <v>103</v>
      </c>
      <c r="B67" s="30"/>
      <c r="C67" s="73"/>
      <c r="D67" s="11"/>
      <c r="E67" s="11"/>
      <c r="F67" s="31" t="s">
        <v>57</v>
      </c>
      <c r="G67" s="16">
        <f>IF(F67=0,,IF(F67&gt;10,,11-(F67)))</f>
        <v>0</v>
      </c>
      <c r="H67" s="36"/>
      <c r="I67" s="36"/>
      <c r="J67" s="27" t="s">
        <v>57</v>
      </c>
      <c r="K67" s="7">
        <f>IF(J67=0,,IF(J67&gt;10,,11-(J67)))</f>
        <v>0</v>
      </c>
      <c r="L67" s="36"/>
      <c r="M67" s="36"/>
      <c r="N67" s="9" t="s">
        <v>57</v>
      </c>
      <c r="O67" s="36">
        <f>IF(N67=0,,IF(N67&gt;10,,11-(N67)))</f>
        <v>0</v>
      </c>
      <c r="P67" s="38">
        <f>SUM(G67+K67+O67)</f>
        <v>0</v>
      </c>
      <c r="Q67" s="33"/>
    </row>
    <row r="68" spans="1:17" ht="13.5" thickBot="1" x14ac:dyDescent="0.25"/>
    <row r="69" spans="1:17" ht="19.5" thickBot="1" x14ac:dyDescent="0.25">
      <c r="A69" s="88" t="s">
        <v>104</v>
      </c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103"/>
    </row>
    <row r="70" spans="1:17" ht="34.5" customHeight="1" x14ac:dyDescent="0.25">
      <c r="A70" s="115"/>
      <c r="B70" s="116"/>
      <c r="C70" s="117"/>
      <c r="D70" s="107" t="s">
        <v>12</v>
      </c>
      <c r="E70" s="108"/>
      <c r="F70" s="108"/>
      <c r="G70" s="108"/>
      <c r="H70" s="109" t="s">
        <v>13</v>
      </c>
      <c r="I70" s="110"/>
      <c r="J70" s="110"/>
      <c r="K70" s="110"/>
      <c r="L70" s="111" t="s">
        <v>14</v>
      </c>
      <c r="M70" s="112"/>
      <c r="N70" s="112"/>
      <c r="O70" s="112"/>
      <c r="P70" s="113" t="s">
        <v>6</v>
      </c>
      <c r="Q70" s="114"/>
    </row>
    <row r="71" spans="1:17" ht="22.5" x14ac:dyDescent="0.2">
      <c r="A71" s="21" t="s">
        <v>0</v>
      </c>
      <c r="B71" s="4" t="s">
        <v>1</v>
      </c>
      <c r="C71" s="4" t="s">
        <v>5</v>
      </c>
      <c r="D71" s="19" t="s">
        <v>7</v>
      </c>
      <c r="E71" s="19" t="s">
        <v>8</v>
      </c>
      <c r="F71" s="17" t="s">
        <v>2</v>
      </c>
      <c r="G71" s="4" t="s">
        <v>3</v>
      </c>
      <c r="H71" s="19" t="s">
        <v>7</v>
      </c>
      <c r="I71" s="19" t="s">
        <v>8</v>
      </c>
      <c r="J71" s="5" t="s">
        <v>2</v>
      </c>
      <c r="K71" s="4" t="s">
        <v>3</v>
      </c>
      <c r="L71" s="19" t="s">
        <v>7</v>
      </c>
      <c r="M71" s="19" t="s">
        <v>8</v>
      </c>
      <c r="N71" s="6" t="s">
        <v>2</v>
      </c>
      <c r="O71" s="4" t="s">
        <v>3</v>
      </c>
      <c r="P71" s="4" t="s">
        <v>4</v>
      </c>
      <c r="Q71" s="22" t="s">
        <v>2</v>
      </c>
    </row>
    <row r="72" spans="1:17" ht="15.75" x14ac:dyDescent="0.25">
      <c r="A72" s="59" t="s">
        <v>71</v>
      </c>
      <c r="B72" s="59" t="s">
        <v>72</v>
      </c>
      <c r="C72" s="60" t="s">
        <v>24</v>
      </c>
      <c r="D72" s="11">
        <v>0</v>
      </c>
      <c r="E72" s="11">
        <v>63.1</v>
      </c>
      <c r="F72" s="31">
        <v>1</v>
      </c>
      <c r="G72" s="16">
        <f t="shared" ref="G72:G77" si="16">IF(F72=0,,IF(F72&gt;10,,11-(F72)))</f>
        <v>10</v>
      </c>
      <c r="H72" s="7">
        <v>7</v>
      </c>
      <c r="I72" s="7">
        <v>52.85</v>
      </c>
      <c r="J72" s="8">
        <v>4</v>
      </c>
      <c r="K72" s="7">
        <f t="shared" ref="K72:K77" si="17">IF(J72=0,,IF(J72&gt;10,,11-(J72)))</f>
        <v>7</v>
      </c>
      <c r="L72" s="7">
        <v>4</v>
      </c>
      <c r="M72" s="7">
        <v>83.65</v>
      </c>
      <c r="N72" s="9">
        <v>2</v>
      </c>
      <c r="O72" s="7">
        <f>IF(N72=0,,IF(N72&gt;10,,11-(N72)))</f>
        <v>9</v>
      </c>
      <c r="P72" s="2">
        <f t="shared" ref="P72:P77" si="18">SUM(G72+K72+O72)</f>
        <v>26</v>
      </c>
      <c r="Q72" s="33">
        <v>1</v>
      </c>
    </row>
    <row r="73" spans="1:17" ht="15.75" x14ac:dyDescent="0.25">
      <c r="A73" s="51" t="s">
        <v>109</v>
      </c>
      <c r="B73" s="51" t="s">
        <v>110</v>
      </c>
      <c r="C73" s="52" t="s">
        <v>111</v>
      </c>
      <c r="D73" s="11">
        <v>2</v>
      </c>
      <c r="E73" s="11">
        <v>69.97</v>
      </c>
      <c r="F73" s="18">
        <v>2</v>
      </c>
      <c r="G73" s="16">
        <f t="shared" si="16"/>
        <v>9</v>
      </c>
      <c r="H73" s="7">
        <v>4</v>
      </c>
      <c r="I73" s="7">
        <v>40.85</v>
      </c>
      <c r="J73" s="27">
        <v>2</v>
      </c>
      <c r="K73" s="7">
        <f t="shared" si="17"/>
        <v>9</v>
      </c>
      <c r="L73" s="7">
        <v>8</v>
      </c>
      <c r="M73" s="7">
        <v>85.9</v>
      </c>
      <c r="N73" s="9">
        <v>3</v>
      </c>
      <c r="O73" s="7">
        <f>IF(N73=0,,IF(N73&gt;10,,11-(N73)))</f>
        <v>8</v>
      </c>
      <c r="P73" s="2">
        <f t="shared" si="18"/>
        <v>26</v>
      </c>
      <c r="Q73" s="33">
        <v>2</v>
      </c>
    </row>
    <row r="74" spans="1:17" ht="15.75" x14ac:dyDescent="0.25">
      <c r="A74" s="51" t="s">
        <v>45</v>
      </c>
      <c r="B74" s="51" t="s">
        <v>46</v>
      </c>
      <c r="C74" s="52" t="s">
        <v>22</v>
      </c>
      <c r="D74" s="11">
        <v>3</v>
      </c>
      <c r="E74" s="11">
        <v>83.57</v>
      </c>
      <c r="F74" s="18">
        <v>4</v>
      </c>
      <c r="G74" s="16">
        <f t="shared" si="16"/>
        <v>7</v>
      </c>
      <c r="H74" s="7">
        <v>4</v>
      </c>
      <c r="I74" s="7">
        <v>53.79</v>
      </c>
      <c r="J74" s="8">
        <v>3</v>
      </c>
      <c r="K74" s="7">
        <f t="shared" si="17"/>
        <v>8</v>
      </c>
      <c r="L74" s="7">
        <v>4</v>
      </c>
      <c r="M74" s="7">
        <v>82.18</v>
      </c>
      <c r="N74" s="9">
        <v>1</v>
      </c>
      <c r="O74" s="7">
        <f>IF(N74=0,,IF(N74&gt;10,,11-(N74)))</f>
        <v>10</v>
      </c>
      <c r="P74" s="28">
        <f t="shared" si="18"/>
        <v>25</v>
      </c>
      <c r="Q74" s="33">
        <v>3</v>
      </c>
    </row>
    <row r="75" spans="1:17" ht="15.75" x14ac:dyDescent="0.25">
      <c r="A75" s="51" t="s">
        <v>106</v>
      </c>
      <c r="B75" s="51" t="s">
        <v>107</v>
      </c>
      <c r="C75" s="52" t="s">
        <v>111</v>
      </c>
      <c r="D75" s="11">
        <v>2</v>
      </c>
      <c r="E75" s="11">
        <v>78.510000000000005</v>
      </c>
      <c r="F75" s="18">
        <v>3</v>
      </c>
      <c r="G75" s="16">
        <f t="shared" si="16"/>
        <v>8</v>
      </c>
      <c r="H75" s="7">
        <v>12</v>
      </c>
      <c r="I75" s="7">
        <v>57.03</v>
      </c>
      <c r="J75" s="8">
        <v>5</v>
      </c>
      <c r="K75" s="7">
        <f t="shared" si="17"/>
        <v>6</v>
      </c>
      <c r="L75" s="7">
        <v>9</v>
      </c>
      <c r="M75" s="7">
        <v>90.79</v>
      </c>
      <c r="N75" s="9">
        <v>4</v>
      </c>
      <c r="O75" s="7">
        <v>4</v>
      </c>
      <c r="P75" s="2">
        <f t="shared" si="18"/>
        <v>18</v>
      </c>
      <c r="Q75" s="74">
        <v>4</v>
      </c>
    </row>
    <row r="76" spans="1:17" ht="15.75" x14ac:dyDescent="0.25">
      <c r="A76" s="51" t="s">
        <v>31</v>
      </c>
      <c r="B76" s="51" t="s">
        <v>108</v>
      </c>
      <c r="C76" s="52" t="s">
        <v>24</v>
      </c>
      <c r="D76" s="11">
        <v>6</v>
      </c>
      <c r="E76" s="11">
        <v>81.790000000000006</v>
      </c>
      <c r="F76" s="18">
        <v>5</v>
      </c>
      <c r="G76" s="16">
        <f t="shared" si="16"/>
        <v>6</v>
      </c>
      <c r="H76" s="7">
        <v>0</v>
      </c>
      <c r="I76" s="7">
        <v>40.15</v>
      </c>
      <c r="J76" s="8">
        <v>1</v>
      </c>
      <c r="K76" s="7">
        <f t="shared" si="17"/>
        <v>10</v>
      </c>
      <c r="L76" s="7"/>
      <c r="M76" s="7"/>
      <c r="N76" s="9" t="s">
        <v>57</v>
      </c>
      <c r="O76" s="7">
        <f>IF(N76=0,,IF(N76&gt;10,,11-(N76)))</f>
        <v>0</v>
      </c>
      <c r="P76" s="2">
        <f t="shared" si="18"/>
        <v>16</v>
      </c>
      <c r="Q76" s="75">
        <v>5</v>
      </c>
    </row>
    <row r="77" spans="1:17" ht="15.75" x14ac:dyDescent="0.25">
      <c r="A77" s="51" t="s">
        <v>71</v>
      </c>
      <c r="B77" s="51" t="s">
        <v>105</v>
      </c>
      <c r="C77" s="52" t="s">
        <v>24</v>
      </c>
      <c r="D77" s="11"/>
      <c r="E77" s="11"/>
      <c r="F77" s="18"/>
      <c r="G77" s="16">
        <f t="shared" si="16"/>
        <v>0</v>
      </c>
      <c r="H77" s="7"/>
      <c r="I77" s="7"/>
      <c r="J77" s="8"/>
      <c r="K77" s="7">
        <f t="shared" si="17"/>
        <v>0</v>
      </c>
      <c r="L77" s="7"/>
      <c r="M77" s="7"/>
      <c r="N77" s="9" t="s">
        <v>57</v>
      </c>
      <c r="O77" s="7">
        <f>IF(N77=0,,IF(N77&gt;10,,11-(N77)))</f>
        <v>0</v>
      </c>
      <c r="P77" s="2">
        <f t="shared" si="18"/>
        <v>0</v>
      </c>
      <c r="Q77" s="75">
        <v>6</v>
      </c>
    </row>
    <row r="78" spans="1:17" ht="13.5" thickBot="1" x14ac:dyDescent="0.25"/>
    <row r="79" spans="1:17" ht="19.5" thickBot="1" x14ac:dyDescent="0.25">
      <c r="A79" s="88" t="s">
        <v>114</v>
      </c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103"/>
    </row>
    <row r="80" spans="1:17" ht="27.75" customHeight="1" x14ac:dyDescent="0.25">
      <c r="A80" s="104"/>
      <c r="B80" s="105"/>
      <c r="C80" s="106"/>
      <c r="D80" s="107" t="s">
        <v>12</v>
      </c>
      <c r="E80" s="108"/>
      <c r="F80" s="108"/>
      <c r="G80" s="108"/>
      <c r="H80" s="109" t="s">
        <v>13</v>
      </c>
      <c r="I80" s="110"/>
      <c r="J80" s="110"/>
      <c r="K80" s="110"/>
      <c r="L80" s="111" t="s">
        <v>14</v>
      </c>
      <c r="M80" s="112"/>
      <c r="N80" s="112"/>
      <c r="O80" s="112"/>
      <c r="P80" s="113" t="s">
        <v>6</v>
      </c>
      <c r="Q80" s="114"/>
    </row>
    <row r="81" spans="1:17" ht="22.5" x14ac:dyDescent="0.2">
      <c r="A81" s="21" t="s">
        <v>0</v>
      </c>
      <c r="B81" s="4" t="s">
        <v>1</v>
      </c>
      <c r="C81" s="4" t="s">
        <v>5</v>
      </c>
      <c r="D81" s="19" t="s">
        <v>7</v>
      </c>
      <c r="E81" s="19" t="s">
        <v>8</v>
      </c>
      <c r="F81" s="17" t="s">
        <v>2</v>
      </c>
      <c r="G81" s="4" t="s">
        <v>3</v>
      </c>
      <c r="H81" s="19" t="s">
        <v>7</v>
      </c>
      <c r="I81" s="19" t="s">
        <v>8</v>
      </c>
      <c r="J81" s="5" t="s">
        <v>2</v>
      </c>
      <c r="K81" s="4" t="s">
        <v>3</v>
      </c>
      <c r="L81" s="19" t="s">
        <v>7</v>
      </c>
      <c r="M81" s="19" t="s">
        <v>8</v>
      </c>
      <c r="N81" s="6" t="s">
        <v>2</v>
      </c>
      <c r="O81" s="4" t="s">
        <v>3</v>
      </c>
      <c r="P81" s="4" t="s">
        <v>4</v>
      </c>
      <c r="Q81" s="22" t="s">
        <v>2</v>
      </c>
    </row>
    <row r="82" spans="1:17" ht="15.75" x14ac:dyDescent="0.2">
      <c r="A82" s="57" t="s">
        <v>122</v>
      </c>
      <c r="B82" s="57" t="s">
        <v>123</v>
      </c>
      <c r="C82" s="58" t="s">
        <v>79</v>
      </c>
      <c r="D82" s="11">
        <v>5</v>
      </c>
      <c r="E82" s="11">
        <v>93.63</v>
      </c>
      <c r="F82" s="18">
        <v>1</v>
      </c>
      <c r="G82" s="16">
        <f>IF(F82=0,,IF(F82&gt;10,,11-(F82)))</f>
        <v>10</v>
      </c>
      <c r="H82" s="7">
        <v>14</v>
      </c>
      <c r="I82" s="32">
        <v>55.84</v>
      </c>
      <c r="J82" s="8">
        <v>1</v>
      </c>
      <c r="K82" s="7">
        <f>IF(J82=0,,IF(J82&gt;10,,11-(J82)))</f>
        <v>10</v>
      </c>
      <c r="L82" s="7">
        <v>0</v>
      </c>
      <c r="M82" s="7">
        <v>101.78</v>
      </c>
      <c r="N82" s="9">
        <v>2</v>
      </c>
      <c r="O82" s="7">
        <f>IF(N82=0,,IF(N82&gt;10,,11-(N82)))</f>
        <v>9</v>
      </c>
      <c r="P82" s="2">
        <f>SUM(G82+K82+O82)</f>
        <v>29</v>
      </c>
      <c r="Q82" s="33">
        <v>1</v>
      </c>
    </row>
    <row r="83" spans="1:17" ht="15.75" x14ac:dyDescent="0.2">
      <c r="A83" s="57" t="s">
        <v>117</v>
      </c>
      <c r="B83" s="57" t="s">
        <v>118</v>
      </c>
      <c r="C83" s="58" t="s">
        <v>24</v>
      </c>
      <c r="D83" s="11">
        <v>6</v>
      </c>
      <c r="E83" s="11">
        <v>81.11</v>
      </c>
      <c r="F83" s="18">
        <v>2</v>
      </c>
      <c r="G83" s="16">
        <f>IF(F83=0,,IF(F83&gt;10,,11-(F83)))</f>
        <v>9</v>
      </c>
      <c r="H83" s="7">
        <v>23</v>
      </c>
      <c r="I83" s="7">
        <v>63.62</v>
      </c>
      <c r="J83" s="8">
        <v>2</v>
      </c>
      <c r="K83" s="7">
        <f>IF(J83=0,,IF(J83&gt;10,,11-(J83)))</f>
        <v>9</v>
      </c>
      <c r="L83" s="7">
        <v>0</v>
      </c>
      <c r="M83" s="7">
        <v>93.78</v>
      </c>
      <c r="N83" s="9">
        <v>1</v>
      </c>
      <c r="O83" s="7">
        <f>IF(N83=0,,IF(N83&gt;10,,11-(N83)))</f>
        <v>10</v>
      </c>
      <c r="P83" s="2">
        <f>SUM(G83+K83+O83)</f>
        <v>28</v>
      </c>
      <c r="Q83" s="33">
        <v>2</v>
      </c>
    </row>
    <row r="84" spans="1:17" ht="15.75" x14ac:dyDescent="0.2">
      <c r="A84" s="57" t="s">
        <v>115</v>
      </c>
      <c r="B84" s="57" t="s">
        <v>116</v>
      </c>
      <c r="C84" s="58" t="s">
        <v>24</v>
      </c>
      <c r="D84" s="11">
        <v>7</v>
      </c>
      <c r="E84" s="11">
        <v>101.47</v>
      </c>
      <c r="F84" s="18">
        <v>3</v>
      </c>
      <c r="G84" s="16">
        <f>IF(F84=0,,IF(F84&gt;10,,11-(F84)))</f>
        <v>8</v>
      </c>
      <c r="H84" s="7">
        <v>47</v>
      </c>
      <c r="I84" s="7">
        <v>83.6</v>
      </c>
      <c r="J84" s="8">
        <v>3</v>
      </c>
      <c r="K84" s="7">
        <f>IF(J84=0,,IF(J84&gt;10,,11-(J84)))</f>
        <v>8</v>
      </c>
      <c r="L84" s="7">
        <v>0</v>
      </c>
      <c r="M84" s="7">
        <v>119.75</v>
      </c>
      <c r="N84" s="9">
        <v>3</v>
      </c>
      <c r="O84" s="7">
        <f>IF(N84=0,,IF(N84&gt;10,,11-(N84)))</f>
        <v>8</v>
      </c>
      <c r="P84" s="2">
        <f>SUM(G84+K84+O84)</f>
        <v>24</v>
      </c>
      <c r="Q84" s="33">
        <v>3</v>
      </c>
    </row>
    <row r="85" spans="1:17" ht="15.75" x14ac:dyDescent="0.2">
      <c r="A85" s="57" t="s">
        <v>119</v>
      </c>
      <c r="B85" s="57" t="s">
        <v>120</v>
      </c>
      <c r="C85" s="58" t="s">
        <v>121</v>
      </c>
      <c r="D85" s="11">
        <v>13</v>
      </c>
      <c r="E85" s="11">
        <v>124.86</v>
      </c>
      <c r="F85" s="18">
        <v>5</v>
      </c>
      <c r="G85" s="16">
        <f>IF(F85=0,,IF(F85&gt;10,,11-(F85)))</f>
        <v>6</v>
      </c>
      <c r="H85" s="7">
        <v>35</v>
      </c>
      <c r="I85" s="7">
        <v>84.94</v>
      </c>
      <c r="J85" s="8">
        <v>5</v>
      </c>
      <c r="K85" s="7">
        <f>IF(J85=0,,IF(J85&gt;10,,11-(J85)))</f>
        <v>6</v>
      </c>
      <c r="L85" s="7">
        <v>0</v>
      </c>
      <c r="M85" s="7">
        <v>151.16</v>
      </c>
      <c r="N85" s="9">
        <v>4</v>
      </c>
      <c r="O85" s="7">
        <f>IF(N85=0,,IF(N85&gt;10,,11-(N85)))</f>
        <v>7</v>
      </c>
      <c r="P85" s="2">
        <f>SUM(G85+K85+O85)</f>
        <v>19</v>
      </c>
      <c r="Q85" s="75">
        <v>4</v>
      </c>
    </row>
    <row r="86" spans="1:17" ht="15.75" x14ac:dyDescent="0.2">
      <c r="A86" s="57" t="s">
        <v>115</v>
      </c>
      <c r="B86" s="57" t="s">
        <v>128</v>
      </c>
      <c r="C86" s="58" t="s">
        <v>24</v>
      </c>
      <c r="D86" s="11">
        <v>13</v>
      </c>
      <c r="E86" s="11">
        <v>107.49</v>
      </c>
      <c r="F86" s="18">
        <v>4</v>
      </c>
      <c r="G86" s="16">
        <f>IF(F86=0,,IF(F86&gt;10,,11-(F86)))</f>
        <v>7</v>
      </c>
      <c r="H86" s="7">
        <v>54</v>
      </c>
      <c r="I86" s="7">
        <v>98.04</v>
      </c>
      <c r="J86" s="8">
        <v>4</v>
      </c>
      <c r="K86" s="7">
        <f>IF(J86=0,,IF(J86&gt;10,,11-(J86)))</f>
        <v>7</v>
      </c>
      <c r="L86" s="7"/>
      <c r="M86" s="7"/>
      <c r="N86" s="9"/>
      <c r="O86" s="7">
        <f>IF(N86=0,,IF(N86&gt;10,,11-(N86)))</f>
        <v>0</v>
      </c>
      <c r="P86" s="2">
        <f>SUM(G86+K86+O86)</f>
        <v>14</v>
      </c>
      <c r="Q86" s="75">
        <v>5</v>
      </c>
    </row>
  </sheetData>
  <sortState xmlns:xlrd2="http://schemas.microsoft.com/office/spreadsheetml/2017/richdata2" ref="A73:Q77">
    <sortCondition descending="1" ref="P73:P77"/>
  </sortState>
  <mergeCells count="53">
    <mergeCell ref="A80:C80"/>
    <mergeCell ref="A79:Q79"/>
    <mergeCell ref="D80:G80"/>
    <mergeCell ref="H80:K80"/>
    <mergeCell ref="L80:O80"/>
    <mergeCell ref="P80:Q80"/>
    <mergeCell ref="A70:C70"/>
    <mergeCell ref="A69:Q69"/>
    <mergeCell ref="D70:G70"/>
    <mergeCell ref="H70:K70"/>
    <mergeCell ref="L70:O70"/>
    <mergeCell ref="P70:Q70"/>
    <mergeCell ref="A62:Q62"/>
    <mergeCell ref="A63:C63"/>
    <mergeCell ref="D63:G63"/>
    <mergeCell ref="H63:K63"/>
    <mergeCell ref="L63:O63"/>
    <mergeCell ref="P63:Q63"/>
    <mergeCell ref="A57:C57"/>
    <mergeCell ref="D57:G57"/>
    <mergeCell ref="H57:K57"/>
    <mergeCell ref="L57:O57"/>
    <mergeCell ref="A56:R56"/>
    <mergeCell ref="P57:R57"/>
    <mergeCell ref="A45:C45"/>
    <mergeCell ref="D45:G45"/>
    <mergeCell ref="H45:K45"/>
    <mergeCell ref="L45:O45"/>
    <mergeCell ref="A44:R44"/>
    <mergeCell ref="P45:R45"/>
    <mergeCell ref="A29:C29"/>
    <mergeCell ref="D29:G29"/>
    <mergeCell ref="H29:K29"/>
    <mergeCell ref="L29:O29"/>
    <mergeCell ref="A28:R28"/>
    <mergeCell ref="P29:R29"/>
    <mergeCell ref="A17:C17"/>
    <mergeCell ref="D17:G17"/>
    <mergeCell ref="H17:K17"/>
    <mergeCell ref="L17:O17"/>
    <mergeCell ref="A16:R16"/>
    <mergeCell ref="P17:R17"/>
    <mergeCell ref="D11:G11"/>
    <mergeCell ref="H11:K11"/>
    <mergeCell ref="L11:O11"/>
    <mergeCell ref="A10:R10"/>
    <mergeCell ref="P11:R11"/>
    <mergeCell ref="L4:O4"/>
    <mergeCell ref="D4:G4"/>
    <mergeCell ref="H4:K4"/>
    <mergeCell ref="A1:R1"/>
    <mergeCell ref="A3:R3"/>
    <mergeCell ref="P4:R4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2" fitToHeight="0" orientation="landscape" r:id="rId1"/>
  <headerFooter>
    <oddFooter>&amp;C&amp;"Arial Narrow,Regular"&amp;8PAGE &amp;P of &amp;N</oddFooter>
  </headerFooter>
  <rowBreaks count="2" manualBreakCount="2">
    <brk id="27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SJ</vt:lpstr>
      <vt:lpstr>'ALL SJ'!Print_Titles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Irwin</dc:creator>
  <cp:lastModifiedBy>KBM Business Apps</cp:lastModifiedBy>
  <cp:lastPrinted>2024-10-13T01:53:43Z</cp:lastPrinted>
  <dcterms:created xsi:type="dcterms:W3CDTF">2008-03-11T11:21:53Z</dcterms:created>
  <dcterms:modified xsi:type="dcterms:W3CDTF">2024-10-13T23:25:18Z</dcterms:modified>
</cp:coreProperties>
</file>