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backupFile="1" codeName="ThisWorkbook" defaultThemeVersion="124226"/>
  <mc:AlternateContent xmlns:mc="http://schemas.openxmlformats.org/markup-compatibility/2006">
    <mc:Choice Requires="x15">
      <x15ac:absPath xmlns:x15ac="http://schemas.microsoft.com/office/spreadsheetml/2010/11/ac" url="C:\Users\Ron.Ford\Personal\Scoring\PC Templates\Equitation\"/>
    </mc:Choice>
  </mc:AlternateContent>
  <xr:revisionPtr revIDLastSave="0" documentId="8_{38A25414-1482-4E1D-9CBE-271A15334851}" xr6:coauthVersionLast="47" xr6:coauthVersionMax="47" xr10:uidLastSave="{00000000-0000-0000-0000-000000000000}"/>
  <bookViews>
    <workbookView xWindow="41172" yWindow="-108" windowWidth="41496" windowHeight="17040" tabRatio="680" xr2:uid="{00000000-000D-0000-FFFF-FFFF00000000}"/>
  </bookViews>
  <sheets>
    <sheet name="EQ Guide" sheetId="19" r:id="rId1"/>
    <sheet name="EQ Example" sheetId="41" r:id="rId2"/>
    <sheet name="EQ Template" sheetId="40" r:id="rId3"/>
    <sheet name="Nominations" sheetId="42" r:id="rId4"/>
  </sheets>
  <definedNames>
    <definedName name="_xlnm.Print_Area" localSheetId="1">'EQ Example'!$C$6:$V$10</definedName>
    <definedName name="_xlnm.Print_Area" localSheetId="0">'EQ Guide'!$C$6:$U$11</definedName>
    <definedName name="_xlnm.Print_Area" localSheetId="2">'EQ Template'!$C$6:$V$11</definedName>
    <definedName name="_xlnm.Print_Titles" localSheetId="1">'EQ Example'!$3:$5</definedName>
    <definedName name="_xlnm.Print_Titles" localSheetId="0">'EQ Guide'!$3:$5</definedName>
    <definedName name="_xlnm.Print_Titles" localSheetId="2">'EQ Template'!$3:$5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9" i="19" l="1"/>
  <c r="X8" i="40"/>
  <c r="X9" i="40"/>
  <c r="X10" i="40"/>
  <c r="X11" i="40"/>
  <c r="X12" i="40"/>
  <c r="X13" i="40"/>
  <c r="X14" i="40"/>
  <c r="X15" i="40"/>
  <c r="X16" i="40"/>
  <c r="X17" i="40"/>
  <c r="X18" i="40"/>
  <c r="X19" i="40"/>
  <c r="X20" i="40"/>
  <c r="X21" i="40"/>
  <c r="X22" i="40"/>
  <c r="X23" i="40"/>
  <c r="X24" i="40"/>
  <c r="X25" i="40"/>
  <c r="X26" i="40"/>
  <c r="X27" i="40"/>
  <c r="X28" i="40"/>
  <c r="X29" i="40"/>
  <c r="X30" i="40"/>
  <c r="X31" i="40"/>
  <c r="X32" i="40"/>
  <c r="X33" i="40"/>
  <c r="X34" i="40"/>
  <c r="X35" i="40"/>
  <c r="X36" i="40"/>
  <c r="X37" i="40"/>
  <c r="X38" i="40"/>
  <c r="X39" i="40"/>
  <c r="X40" i="40"/>
  <c r="X41" i="40"/>
  <c r="X42" i="40"/>
  <c r="X43" i="40"/>
  <c r="X44" i="40"/>
  <c r="X45" i="40"/>
  <c r="X46" i="40"/>
  <c r="X47" i="40"/>
  <c r="X48" i="40"/>
  <c r="X49" i="40"/>
  <c r="X50" i="40"/>
  <c r="X51" i="40"/>
  <c r="X52" i="40"/>
  <c r="X53" i="40"/>
  <c r="X54" i="40"/>
  <c r="X55" i="40"/>
  <c r="X56" i="40"/>
  <c r="X57" i="40"/>
  <c r="X58" i="40"/>
  <c r="X59" i="40"/>
  <c r="X60" i="40"/>
  <c r="X61" i="40"/>
  <c r="X62" i="40"/>
  <c r="X63" i="40"/>
  <c r="X64" i="40"/>
  <c r="X65" i="40"/>
  <c r="X66" i="40"/>
  <c r="X67" i="40"/>
  <c r="X68" i="40"/>
  <c r="X69" i="40"/>
  <c r="X70" i="40"/>
  <c r="X71" i="40"/>
  <c r="X72" i="40"/>
  <c r="X73" i="40"/>
  <c r="X74" i="40"/>
  <c r="X75" i="40"/>
  <c r="X76" i="40"/>
  <c r="X77" i="40"/>
  <c r="X78" i="40"/>
  <c r="X79" i="40"/>
  <c r="X80" i="40"/>
  <c r="X81" i="40"/>
  <c r="X82" i="40"/>
  <c r="X83" i="40"/>
  <c r="X84" i="40"/>
  <c r="X85" i="40"/>
  <c r="X86" i="40"/>
  <c r="X87" i="40"/>
  <c r="X88" i="40"/>
  <c r="X89" i="40"/>
  <c r="X90" i="40"/>
  <c r="X91" i="40"/>
  <c r="X92" i="40"/>
  <c r="X93" i="40"/>
  <c r="X94" i="40"/>
  <c r="X95" i="40"/>
  <c r="X96" i="40"/>
  <c r="X97" i="40"/>
  <c r="X98" i="40"/>
  <c r="X22" i="41"/>
  <c r="X23" i="41"/>
  <c r="X24" i="41"/>
  <c r="X25" i="41"/>
  <c r="X8" i="41"/>
  <c r="X9" i="41"/>
  <c r="X10" i="41"/>
  <c r="X11" i="41"/>
  <c r="S8" i="40"/>
  <c r="S9" i="40"/>
  <c r="S10" i="40"/>
  <c r="S11" i="40"/>
  <c r="S12" i="40"/>
  <c r="S13" i="40"/>
  <c r="S14" i="40"/>
  <c r="S15" i="40"/>
  <c r="S16" i="40"/>
  <c r="S17" i="40"/>
  <c r="S18" i="40"/>
  <c r="S19" i="40"/>
  <c r="S20" i="40"/>
  <c r="S21" i="40"/>
  <c r="S22" i="40"/>
  <c r="S23" i="40"/>
  <c r="S24" i="40"/>
  <c r="S25" i="40"/>
  <c r="S26" i="40"/>
  <c r="S27" i="40"/>
  <c r="S28" i="40"/>
  <c r="S29" i="40"/>
  <c r="S30" i="40"/>
  <c r="S31" i="40"/>
  <c r="S32" i="40"/>
  <c r="S33" i="40"/>
  <c r="S34" i="40"/>
  <c r="S35" i="40"/>
  <c r="S36" i="40"/>
  <c r="S37" i="40"/>
  <c r="S38" i="40"/>
  <c r="S39" i="40"/>
  <c r="S40" i="40"/>
  <c r="S41" i="40"/>
  <c r="S42" i="40"/>
  <c r="S43" i="40"/>
  <c r="S44" i="40"/>
  <c r="S45" i="40"/>
  <c r="S46" i="40"/>
  <c r="S47" i="40"/>
  <c r="S48" i="40"/>
  <c r="S49" i="40"/>
  <c r="S50" i="40"/>
  <c r="S51" i="40"/>
  <c r="S52" i="40"/>
  <c r="S53" i="40"/>
  <c r="S54" i="40"/>
  <c r="S55" i="40"/>
  <c r="S56" i="40"/>
  <c r="S57" i="40"/>
  <c r="S58" i="40"/>
  <c r="S59" i="40"/>
  <c r="S60" i="40"/>
  <c r="S61" i="40"/>
  <c r="S62" i="40"/>
  <c r="S63" i="40"/>
  <c r="S64" i="40"/>
  <c r="S65" i="40"/>
  <c r="S66" i="40"/>
  <c r="S67" i="40"/>
  <c r="S68" i="40"/>
  <c r="S69" i="40"/>
  <c r="S70" i="40"/>
  <c r="S71" i="40"/>
  <c r="S72" i="40"/>
  <c r="S73" i="40"/>
  <c r="S74" i="40"/>
  <c r="S75" i="40"/>
  <c r="S76" i="40"/>
  <c r="S77" i="40"/>
  <c r="S78" i="40"/>
  <c r="S79" i="40"/>
  <c r="S80" i="40"/>
  <c r="S81" i="40"/>
  <c r="S82" i="40"/>
  <c r="S83" i="40"/>
  <c r="S84" i="40"/>
  <c r="S85" i="40"/>
  <c r="S86" i="40"/>
  <c r="S87" i="40"/>
  <c r="S88" i="40"/>
  <c r="S89" i="40"/>
  <c r="S90" i="40"/>
  <c r="S91" i="40"/>
  <c r="S92" i="40"/>
  <c r="S93" i="40"/>
  <c r="S94" i="40"/>
  <c r="S95" i="40"/>
  <c r="S96" i="40"/>
  <c r="S97" i="40"/>
  <c r="S98" i="40"/>
  <c r="M8" i="40"/>
  <c r="M9" i="40"/>
  <c r="M10" i="40"/>
  <c r="M11" i="40"/>
  <c r="M12" i="40"/>
  <c r="U12" i="40" s="1"/>
  <c r="M13" i="40"/>
  <c r="M14" i="40"/>
  <c r="M15" i="40"/>
  <c r="M16" i="40"/>
  <c r="M17" i="40"/>
  <c r="M18" i="40"/>
  <c r="M19" i="40"/>
  <c r="M20" i="40"/>
  <c r="U20" i="40" s="1"/>
  <c r="M21" i="40"/>
  <c r="M22" i="40"/>
  <c r="M23" i="40"/>
  <c r="M24" i="40"/>
  <c r="M25" i="40"/>
  <c r="M26" i="40"/>
  <c r="M27" i="40"/>
  <c r="M28" i="40"/>
  <c r="U28" i="40" s="1"/>
  <c r="M29" i="40"/>
  <c r="M30" i="40"/>
  <c r="M31" i="40"/>
  <c r="M32" i="40"/>
  <c r="M33" i="40"/>
  <c r="M34" i="40"/>
  <c r="M35" i="40"/>
  <c r="M36" i="40"/>
  <c r="U36" i="40" s="1"/>
  <c r="M37" i="40"/>
  <c r="M38" i="40"/>
  <c r="M39" i="40"/>
  <c r="M40" i="40"/>
  <c r="M41" i="40"/>
  <c r="M42" i="40"/>
  <c r="M43" i="40"/>
  <c r="M44" i="40"/>
  <c r="U44" i="40" s="1"/>
  <c r="M45" i="40"/>
  <c r="M46" i="40"/>
  <c r="M47" i="40"/>
  <c r="M48" i="40"/>
  <c r="M49" i="40"/>
  <c r="M50" i="40"/>
  <c r="M51" i="40"/>
  <c r="M52" i="40"/>
  <c r="U52" i="40" s="1"/>
  <c r="M53" i="40"/>
  <c r="M54" i="40"/>
  <c r="M55" i="40"/>
  <c r="M56" i="40"/>
  <c r="M57" i="40"/>
  <c r="M58" i="40"/>
  <c r="M59" i="40"/>
  <c r="M60" i="40"/>
  <c r="U60" i="40" s="1"/>
  <c r="M61" i="40"/>
  <c r="M62" i="40"/>
  <c r="M63" i="40"/>
  <c r="M64" i="40"/>
  <c r="M65" i="40"/>
  <c r="M66" i="40"/>
  <c r="M67" i="40"/>
  <c r="M68" i="40"/>
  <c r="U68" i="40" s="1"/>
  <c r="M69" i="40"/>
  <c r="M70" i="40"/>
  <c r="M71" i="40"/>
  <c r="M72" i="40"/>
  <c r="M73" i="40"/>
  <c r="M74" i="40"/>
  <c r="M75" i="40"/>
  <c r="M76" i="40"/>
  <c r="U76" i="40" s="1"/>
  <c r="M77" i="40"/>
  <c r="M78" i="40"/>
  <c r="M79" i="40"/>
  <c r="M80" i="40"/>
  <c r="M81" i="40"/>
  <c r="M82" i="40"/>
  <c r="M83" i="40"/>
  <c r="M84" i="40"/>
  <c r="U84" i="40" s="1"/>
  <c r="M85" i="40"/>
  <c r="M86" i="40"/>
  <c r="M87" i="40"/>
  <c r="M88" i="40"/>
  <c r="M89" i="40"/>
  <c r="M90" i="40"/>
  <c r="M91" i="40"/>
  <c r="M92" i="40"/>
  <c r="U92" i="40" s="1"/>
  <c r="M93" i="40"/>
  <c r="M94" i="40"/>
  <c r="M95" i="40"/>
  <c r="M96" i="40"/>
  <c r="M97" i="40"/>
  <c r="M98" i="40"/>
  <c r="AA25" i="41"/>
  <c r="S25" i="41"/>
  <c r="U25" i="41" s="1"/>
  <c r="Q25" i="41"/>
  <c r="M25" i="41"/>
  <c r="K25" i="41"/>
  <c r="Z25" i="41" s="1"/>
  <c r="Z24" i="41"/>
  <c r="S24" i="41"/>
  <c r="U24" i="41" s="1"/>
  <c r="Q24" i="41"/>
  <c r="AA24" i="41" s="1"/>
  <c r="M24" i="41"/>
  <c r="K24" i="41"/>
  <c r="S23" i="41"/>
  <c r="Q23" i="41"/>
  <c r="AA23" i="41" s="1"/>
  <c r="M23" i="41"/>
  <c r="U23" i="41" s="1"/>
  <c r="K23" i="41"/>
  <c r="Z23" i="41" s="1"/>
  <c r="Z22" i="41"/>
  <c r="S22" i="41"/>
  <c r="Q22" i="41"/>
  <c r="AA22" i="41" s="1"/>
  <c r="M22" i="41"/>
  <c r="K22" i="41"/>
  <c r="Z21" i="41"/>
  <c r="U21" i="41"/>
  <c r="S21" i="41"/>
  <c r="Q21" i="41"/>
  <c r="AA21" i="41" s="1"/>
  <c r="M21" i="41"/>
  <c r="K21" i="41"/>
  <c r="U17" i="41"/>
  <c r="Q8" i="41"/>
  <c r="Q9" i="41"/>
  <c r="Q10" i="41"/>
  <c r="Q11" i="41"/>
  <c r="K8" i="41"/>
  <c r="K9" i="41"/>
  <c r="K10" i="41"/>
  <c r="K11" i="41"/>
  <c r="M9" i="41"/>
  <c r="M10" i="41"/>
  <c r="U8" i="40"/>
  <c r="U9" i="40"/>
  <c r="U10" i="40"/>
  <c r="U11" i="40"/>
  <c r="U14" i="40"/>
  <c r="U16" i="40"/>
  <c r="U17" i="40"/>
  <c r="U18" i="40"/>
  <c r="U19" i="40"/>
  <c r="U22" i="40"/>
  <c r="U24" i="40"/>
  <c r="U25" i="40"/>
  <c r="U26" i="40"/>
  <c r="U27" i="40"/>
  <c r="U30" i="40"/>
  <c r="U32" i="40"/>
  <c r="U33" i="40"/>
  <c r="U34" i="40"/>
  <c r="U35" i="40"/>
  <c r="U38" i="40"/>
  <c r="U40" i="40"/>
  <c r="U41" i="40"/>
  <c r="U42" i="40"/>
  <c r="U43" i="40"/>
  <c r="U46" i="40"/>
  <c r="U48" i="40"/>
  <c r="U49" i="40"/>
  <c r="U50" i="40"/>
  <c r="U51" i="40"/>
  <c r="U54" i="40"/>
  <c r="U56" i="40"/>
  <c r="U57" i="40"/>
  <c r="U58" i="40"/>
  <c r="U59" i="40"/>
  <c r="U62" i="40"/>
  <c r="U64" i="40"/>
  <c r="U65" i="40"/>
  <c r="U66" i="40"/>
  <c r="U67" i="40"/>
  <c r="U70" i="40"/>
  <c r="U72" i="40"/>
  <c r="U73" i="40"/>
  <c r="U74" i="40"/>
  <c r="U75" i="40"/>
  <c r="U78" i="40"/>
  <c r="U80" i="40"/>
  <c r="U81" i="40"/>
  <c r="U82" i="40"/>
  <c r="U83" i="40"/>
  <c r="U86" i="40"/>
  <c r="U88" i="40"/>
  <c r="U89" i="40"/>
  <c r="U90" i="40"/>
  <c r="U91" i="40"/>
  <c r="U94" i="40"/>
  <c r="U96" i="40"/>
  <c r="U97" i="40"/>
  <c r="U98" i="40"/>
  <c r="U7" i="40"/>
  <c r="M8" i="41"/>
  <c r="M7" i="41"/>
  <c r="U22" i="41" l="1"/>
  <c r="W22" i="41"/>
  <c r="W23" i="41"/>
  <c r="W21" i="41"/>
  <c r="U95" i="40"/>
  <c r="U87" i="40"/>
  <c r="U79" i="40"/>
  <c r="U71" i="40"/>
  <c r="U63" i="40"/>
  <c r="U55" i="40"/>
  <c r="U47" i="40"/>
  <c r="U39" i="40"/>
  <c r="U31" i="40"/>
  <c r="U23" i="40"/>
  <c r="U15" i="40"/>
  <c r="U93" i="40"/>
  <c r="U85" i="40"/>
  <c r="U77" i="40"/>
  <c r="U69" i="40"/>
  <c r="U61" i="40"/>
  <c r="U53" i="40"/>
  <c r="U45" i="40"/>
  <c r="U37" i="40"/>
  <c r="U29" i="40"/>
  <c r="U21" i="40"/>
  <c r="U13" i="40"/>
  <c r="X21" i="41"/>
  <c r="W24" i="41"/>
  <c r="W25" i="41"/>
  <c r="S11" i="41" l="1"/>
  <c r="AA11" i="41"/>
  <c r="M11" i="41"/>
  <c r="U11" i="41" s="1"/>
  <c r="S10" i="41"/>
  <c r="U10" i="41" s="1"/>
  <c r="AA10" i="41"/>
  <c r="Z10" i="41"/>
  <c r="S9" i="41"/>
  <c r="U9" i="41" s="1"/>
  <c r="AA9" i="41"/>
  <c r="Z9" i="41"/>
  <c r="S8" i="41"/>
  <c r="U8" i="41" s="1"/>
  <c r="AA8" i="41"/>
  <c r="Z8" i="41"/>
  <c r="S7" i="41"/>
  <c r="U7" i="41" s="1"/>
  <c r="Q7" i="41"/>
  <c r="AA7" i="41" s="1"/>
  <c r="K7" i="41"/>
  <c r="Z7" i="41" s="1"/>
  <c r="U3" i="41"/>
  <c r="K9" i="40"/>
  <c r="W9" i="40" s="1"/>
  <c r="Q9" i="40"/>
  <c r="AA9" i="40" s="1"/>
  <c r="K10" i="40"/>
  <c r="Q10" i="40"/>
  <c r="AA10" i="40" s="1"/>
  <c r="K11" i="40"/>
  <c r="Q11" i="40"/>
  <c r="AA11" i="40" s="1"/>
  <c r="W11" i="40"/>
  <c r="Z11" i="40"/>
  <c r="K12" i="40"/>
  <c r="W12" i="40" s="1"/>
  <c r="Q12" i="40"/>
  <c r="AA12" i="40" s="1"/>
  <c r="K13" i="40"/>
  <c r="Z13" i="40" s="1"/>
  <c r="Q13" i="40"/>
  <c r="K14" i="40"/>
  <c r="Z14" i="40" s="1"/>
  <c r="Q14" i="40"/>
  <c r="K15" i="40"/>
  <c r="Q15" i="40"/>
  <c r="AA15" i="40" s="1"/>
  <c r="K16" i="40"/>
  <c r="Q16" i="40"/>
  <c r="AA16" i="40" s="1"/>
  <c r="K17" i="40"/>
  <c r="Q17" i="40"/>
  <c r="AA17" i="40" s="1"/>
  <c r="Z17" i="40"/>
  <c r="K18" i="40"/>
  <c r="Q18" i="40"/>
  <c r="AA18" i="40" s="1"/>
  <c r="W18" i="40"/>
  <c r="Z18" i="40"/>
  <c r="K19" i="40"/>
  <c r="Z19" i="40" s="1"/>
  <c r="Q19" i="40"/>
  <c r="AA19" i="40"/>
  <c r="K20" i="40"/>
  <c r="W20" i="40" s="1"/>
  <c r="Q20" i="40"/>
  <c r="AA20" i="40" s="1"/>
  <c r="Z20" i="40"/>
  <c r="K21" i="40"/>
  <c r="Q21" i="40"/>
  <c r="AA21" i="40" s="1"/>
  <c r="K22" i="40"/>
  <c r="Q22" i="40"/>
  <c r="Z22" i="40"/>
  <c r="K23" i="40"/>
  <c r="W23" i="40" s="1"/>
  <c r="Q23" i="40"/>
  <c r="AA23" i="40" s="1"/>
  <c r="K24" i="40"/>
  <c r="Q24" i="40"/>
  <c r="AA24" i="40" s="1"/>
  <c r="K25" i="40"/>
  <c r="Q25" i="40"/>
  <c r="AA25" i="40" s="1"/>
  <c r="Z25" i="40"/>
  <c r="K26" i="40"/>
  <c r="W26" i="40" s="1"/>
  <c r="Q26" i="40"/>
  <c r="AA26" i="40" s="1"/>
  <c r="Z26" i="40"/>
  <c r="K27" i="40"/>
  <c r="Z27" i="40" s="1"/>
  <c r="Q27" i="40"/>
  <c r="AA27" i="40" s="1"/>
  <c r="K28" i="40"/>
  <c r="Z28" i="40" s="1"/>
  <c r="Q28" i="40"/>
  <c r="AA28" i="40" s="1"/>
  <c r="K29" i="40"/>
  <c r="Q29" i="40"/>
  <c r="AA29" i="40" s="1"/>
  <c r="K30" i="40"/>
  <c r="Q30" i="40"/>
  <c r="Z30" i="40"/>
  <c r="K31" i="40"/>
  <c r="Q31" i="40"/>
  <c r="AA31" i="40" s="1"/>
  <c r="K32" i="40"/>
  <c r="Q32" i="40"/>
  <c r="AA32" i="40" s="1"/>
  <c r="K33" i="40"/>
  <c r="Q33" i="40"/>
  <c r="Z33" i="40"/>
  <c r="AA33" i="40"/>
  <c r="K34" i="40"/>
  <c r="Q34" i="40"/>
  <c r="W34" i="40"/>
  <c r="Z34" i="40"/>
  <c r="AA34" i="40"/>
  <c r="K35" i="40"/>
  <c r="Z35" i="40" s="1"/>
  <c r="Q35" i="40"/>
  <c r="W35" i="40" s="1"/>
  <c r="AA35" i="40"/>
  <c r="K36" i="40"/>
  <c r="Z36" i="40" s="1"/>
  <c r="Q36" i="40"/>
  <c r="AA36" i="40" s="1"/>
  <c r="K37" i="40"/>
  <c r="Z37" i="40" s="1"/>
  <c r="Q37" i="40"/>
  <c r="K38" i="40"/>
  <c r="Z38" i="40" s="1"/>
  <c r="Q38" i="40"/>
  <c r="K39" i="40"/>
  <c r="Q39" i="40"/>
  <c r="AA39" i="40" s="1"/>
  <c r="K40" i="40"/>
  <c r="Q40" i="40"/>
  <c r="AA40" i="40" s="1"/>
  <c r="K41" i="40"/>
  <c r="Q41" i="40"/>
  <c r="AA41" i="40" s="1"/>
  <c r="K42" i="40"/>
  <c r="W42" i="40" s="1"/>
  <c r="Q42" i="40"/>
  <c r="AA42" i="40" s="1"/>
  <c r="K43" i="40"/>
  <c r="Z43" i="40" s="1"/>
  <c r="Q43" i="40"/>
  <c r="AA43" i="40" s="1"/>
  <c r="K44" i="40"/>
  <c r="W44" i="40" s="1"/>
  <c r="Q44" i="40"/>
  <c r="AA44" i="40" s="1"/>
  <c r="K45" i="40"/>
  <c r="Z45" i="40" s="1"/>
  <c r="Q45" i="40"/>
  <c r="K46" i="40"/>
  <c r="Z46" i="40" s="1"/>
  <c r="Q46" i="40"/>
  <c r="K47" i="40"/>
  <c r="Q47" i="40"/>
  <c r="AA47" i="40" s="1"/>
  <c r="K48" i="40"/>
  <c r="Q48" i="40"/>
  <c r="AA48" i="40" s="1"/>
  <c r="K49" i="40"/>
  <c r="Q49" i="40"/>
  <c r="AA49" i="40" s="1"/>
  <c r="Z49" i="40"/>
  <c r="K50" i="40"/>
  <c r="Q50" i="40"/>
  <c r="W50" i="40"/>
  <c r="Z50" i="40"/>
  <c r="AA50" i="40"/>
  <c r="K51" i="40"/>
  <c r="Z51" i="40" s="1"/>
  <c r="Q51" i="40"/>
  <c r="AA51" i="40"/>
  <c r="K52" i="40"/>
  <c r="Q52" i="40"/>
  <c r="AA52" i="40" s="1"/>
  <c r="Z52" i="40"/>
  <c r="K53" i="40"/>
  <c r="Z53" i="40" s="1"/>
  <c r="Q53" i="40"/>
  <c r="K54" i="40"/>
  <c r="Z54" i="40" s="1"/>
  <c r="Q54" i="40"/>
  <c r="K55" i="40"/>
  <c r="Q55" i="40"/>
  <c r="AA55" i="40" s="1"/>
  <c r="K56" i="40"/>
  <c r="Z56" i="40" s="1"/>
  <c r="Q56" i="40"/>
  <c r="AA56" i="40"/>
  <c r="K57" i="40"/>
  <c r="W57" i="40" s="1"/>
  <c r="Q57" i="40"/>
  <c r="AA57" i="40" s="1"/>
  <c r="K58" i="40"/>
  <c r="Q58" i="40"/>
  <c r="AA58" i="40" s="1"/>
  <c r="K59" i="40"/>
  <c r="Z59" i="40" s="1"/>
  <c r="Q59" i="40"/>
  <c r="AA59" i="40"/>
  <c r="K60" i="40"/>
  <c r="W60" i="40" s="1"/>
  <c r="Q60" i="40"/>
  <c r="AA60" i="40" s="1"/>
  <c r="K61" i="40"/>
  <c r="Z61" i="40" s="1"/>
  <c r="Q61" i="40"/>
  <c r="K62" i="40"/>
  <c r="Z62" i="40" s="1"/>
  <c r="Q62" i="40"/>
  <c r="AA62" i="40" s="1"/>
  <c r="K63" i="40"/>
  <c r="Q63" i="40"/>
  <c r="AA63" i="40" s="1"/>
  <c r="K64" i="40"/>
  <c r="Q64" i="40"/>
  <c r="AA64" i="40" s="1"/>
  <c r="K65" i="40"/>
  <c r="Z65" i="40" s="1"/>
  <c r="Q65" i="40"/>
  <c r="AA65" i="40" s="1"/>
  <c r="K66" i="40"/>
  <c r="Z66" i="40" s="1"/>
  <c r="Q66" i="40"/>
  <c r="AA66" i="40" s="1"/>
  <c r="K67" i="40"/>
  <c r="Z67" i="40" s="1"/>
  <c r="Q67" i="40"/>
  <c r="W67" i="40" s="1"/>
  <c r="K68" i="40"/>
  <c r="Z68" i="40" s="1"/>
  <c r="Q68" i="40"/>
  <c r="AA68" i="40" s="1"/>
  <c r="K69" i="40"/>
  <c r="Z69" i="40" s="1"/>
  <c r="Q69" i="40"/>
  <c r="K70" i="40"/>
  <c r="Z70" i="40" s="1"/>
  <c r="Q70" i="40"/>
  <c r="AA70" i="40" s="1"/>
  <c r="K71" i="40"/>
  <c r="Q71" i="40"/>
  <c r="AA71" i="40" s="1"/>
  <c r="K72" i="40"/>
  <c r="Q72" i="40"/>
  <c r="AA72" i="40" s="1"/>
  <c r="K73" i="40"/>
  <c r="Q73" i="40"/>
  <c r="AA73" i="40" s="1"/>
  <c r="K74" i="40"/>
  <c r="Q74" i="40"/>
  <c r="AA74" i="40" s="1"/>
  <c r="K75" i="40"/>
  <c r="Z75" i="40" s="1"/>
  <c r="Q75" i="40"/>
  <c r="AA75" i="40"/>
  <c r="K76" i="40"/>
  <c r="W76" i="40" s="1"/>
  <c r="Q76" i="40"/>
  <c r="AA76" i="40" s="1"/>
  <c r="K77" i="40"/>
  <c r="Z77" i="40" s="1"/>
  <c r="Q77" i="40"/>
  <c r="K78" i="40"/>
  <c r="Z78" i="40" s="1"/>
  <c r="Q78" i="40"/>
  <c r="AA78" i="40" s="1"/>
  <c r="K79" i="40"/>
  <c r="Q79" i="40"/>
  <c r="AA79" i="40" s="1"/>
  <c r="K80" i="40"/>
  <c r="Q80" i="40"/>
  <c r="AA80" i="40" s="1"/>
  <c r="K81" i="40"/>
  <c r="Q81" i="40"/>
  <c r="AA81" i="40" s="1"/>
  <c r="K82" i="40"/>
  <c r="W82" i="40" s="1"/>
  <c r="Q82" i="40"/>
  <c r="AA82" i="40"/>
  <c r="K83" i="40"/>
  <c r="Z83" i="40" s="1"/>
  <c r="Q83" i="40"/>
  <c r="AA83" i="40" s="1"/>
  <c r="K84" i="40"/>
  <c r="Z84" i="40" s="1"/>
  <c r="Q84" i="40"/>
  <c r="AA84" i="40" s="1"/>
  <c r="K85" i="40"/>
  <c r="Z85" i="40" s="1"/>
  <c r="Q85" i="40"/>
  <c r="K86" i="40"/>
  <c r="Z86" i="40" s="1"/>
  <c r="Q86" i="40"/>
  <c r="AA86" i="40" s="1"/>
  <c r="W86" i="40"/>
  <c r="K87" i="40"/>
  <c r="Q87" i="40"/>
  <c r="AA87" i="40" s="1"/>
  <c r="K88" i="40"/>
  <c r="Q88" i="40"/>
  <c r="AA88" i="40" s="1"/>
  <c r="K89" i="40"/>
  <c r="Z89" i="40" s="1"/>
  <c r="Q89" i="40"/>
  <c r="AA89" i="40" s="1"/>
  <c r="K90" i="40"/>
  <c r="Z90" i="40" s="1"/>
  <c r="Q90" i="40"/>
  <c r="AA90" i="40"/>
  <c r="K91" i="40"/>
  <c r="Z91" i="40" s="1"/>
  <c r="Q91" i="40"/>
  <c r="AA91" i="40"/>
  <c r="K92" i="40"/>
  <c r="Q92" i="40"/>
  <c r="AA92" i="40" s="1"/>
  <c r="K93" i="40"/>
  <c r="Z93" i="40" s="1"/>
  <c r="Q93" i="40"/>
  <c r="AA93" i="40" s="1"/>
  <c r="K94" i="40"/>
  <c r="Z94" i="40" s="1"/>
  <c r="Q94" i="40"/>
  <c r="AA94" i="40" s="1"/>
  <c r="K95" i="40"/>
  <c r="Q95" i="40"/>
  <c r="AA95" i="40" s="1"/>
  <c r="K96" i="40"/>
  <c r="Z96" i="40" s="1"/>
  <c r="Q96" i="40"/>
  <c r="AA96" i="40" s="1"/>
  <c r="K97" i="40"/>
  <c r="W97" i="40" s="1"/>
  <c r="Q97" i="40"/>
  <c r="AA97" i="40" s="1"/>
  <c r="K98" i="40"/>
  <c r="Q98" i="40"/>
  <c r="AA98" i="40" s="1"/>
  <c r="Q8" i="40"/>
  <c r="Q7" i="40"/>
  <c r="K7" i="40"/>
  <c r="K8" i="40"/>
  <c r="W11" i="41" l="1"/>
  <c r="X7" i="41"/>
  <c r="W10" i="41"/>
  <c r="W8" i="41"/>
  <c r="W9" i="41"/>
  <c r="W92" i="40"/>
  <c r="Z82" i="40"/>
  <c r="W64" i="40"/>
  <c r="W58" i="40"/>
  <c r="W10" i="40"/>
  <c r="W70" i="40"/>
  <c r="W66" i="40"/>
  <c r="Z57" i="40"/>
  <c r="W51" i="40"/>
  <c r="W36" i="40"/>
  <c r="W27" i="40"/>
  <c r="W25" i="40"/>
  <c r="W90" i="40"/>
  <c r="W49" i="40"/>
  <c r="W41" i="40"/>
  <c r="W74" i="40"/>
  <c r="W28" i="40"/>
  <c r="W98" i="40"/>
  <c r="Z92" i="40"/>
  <c r="W88" i="40"/>
  <c r="Z76" i="40"/>
  <c r="Z60" i="40"/>
  <c r="W52" i="40"/>
  <c r="Z12" i="40"/>
  <c r="Z97" i="40"/>
  <c r="W75" i="40"/>
  <c r="W72" i="40"/>
  <c r="W59" i="40"/>
  <c r="W48" i="40"/>
  <c r="W21" i="40"/>
  <c r="W17" i="40"/>
  <c r="Z10" i="40"/>
  <c r="Z74" i="40"/>
  <c r="W32" i="40"/>
  <c r="Z58" i="40"/>
  <c r="Z44" i="40"/>
  <c r="Z42" i="40"/>
  <c r="AA67" i="40"/>
  <c r="W43" i="40"/>
  <c r="W80" i="40"/>
  <c r="W78" i="40"/>
  <c r="W56" i="40"/>
  <c r="W40" i="40"/>
  <c r="W33" i="40"/>
  <c r="W19" i="40"/>
  <c r="W15" i="40"/>
  <c r="W13" i="40"/>
  <c r="W84" i="40"/>
  <c r="W68" i="40"/>
  <c r="W7" i="41"/>
  <c r="Z11" i="41"/>
  <c r="W87" i="40"/>
  <c r="Z87" i="40"/>
  <c r="W77" i="40"/>
  <c r="AA77" i="40"/>
  <c r="W63" i="40"/>
  <c r="Z63" i="40"/>
  <c r="Z88" i="40"/>
  <c r="W24" i="40"/>
  <c r="Z24" i="40"/>
  <c r="W95" i="40"/>
  <c r="Z95" i="40"/>
  <c r="Z80" i="40"/>
  <c r="W65" i="40"/>
  <c r="W62" i="40"/>
  <c r="W61" i="40"/>
  <c r="AA61" i="40"/>
  <c r="W46" i="40"/>
  <c r="AA46" i="40"/>
  <c r="W38" i="40"/>
  <c r="AA38" i="40"/>
  <c r="W22" i="40"/>
  <c r="AA22" i="40"/>
  <c r="W79" i="40"/>
  <c r="Z79" i="40"/>
  <c r="Z98" i="40"/>
  <c r="W81" i="40"/>
  <c r="W55" i="40"/>
  <c r="Z55" i="40"/>
  <c r="W14" i="40"/>
  <c r="AA14" i="40"/>
  <c r="W73" i="40"/>
  <c r="W69" i="40"/>
  <c r="AA69" i="40"/>
  <c r="W53" i="40"/>
  <c r="AA53" i="40"/>
  <c r="W96" i="40"/>
  <c r="W93" i="40"/>
  <c r="W91" i="40"/>
  <c r="Z81" i="40"/>
  <c r="Z72" i="40"/>
  <c r="W54" i="40"/>
  <c r="AA54" i="40"/>
  <c r="Z40" i="40"/>
  <c r="W30" i="40"/>
  <c r="AA30" i="40"/>
  <c r="W29" i="40"/>
  <c r="W85" i="40"/>
  <c r="AA85" i="40"/>
  <c r="W47" i="40"/>
  <c r="Z47" i="40"/>
  <c r="W45" i="40"/>
  <c r="AA45" i="40"/>
  <c r="W37" i="40"/>
  <c r="AA37" i="40"/>
  <c r="W94" i="40"/>
  <c r="W83" i="40"/>
  <c r="Z73" i="40"/>
  <c r="Z64" i="40"/>
  <c r="Z48" i="40"/>
  <c r="Z41" i="40"/>
  <c r="Z32" i="40"/>
  <c r="W39" i="40"/>
  <c r="Z39" i="40"/>
  <c r="W89" i="40"/>
  <c r="W71" i="40"/>
  <c r="Z71" i="40"/>
  <c r="W31" i="40"/>
  <c r="Z31" i="40"/>
  <c r="W16" i="40"/>
  <c r="Z16" i="40"/>
  <c r="Z9" i="40"/>
  <c r="Z23" i="40"/>
  <c r="Z15" i="40"/>
  <c r="AA13" i="40"/>
  <c r="Z29" i="40"/>
  <c r="Z21" i="40"/>
  <c r="W8" i="40"/>
  <c r="W7" i="40"/>
  <c r="AA7" i="40"/>
  <c r="Z7" i="40"/>
  <c r="Z8" i="40"/>
  <c r="AA8" i="40" l="1"/>
  <c r="X7" i="40"/>
  <c r="P10" i="19" l="1"/>
  <c r="P9" i="19"/>
  <c r="P8" i="19"/>
  <c r="P7" i="19"/>
  <c r="J8" i="19"/>
  <c r="J9" i="19"/>
  <c r="J10" i="19"/>
  <c r="J7" i="19"/>
  <c r="V7" i="19" l="1"/>
  <c r="V8" i="19"/>
  <c r="W7" i="19" l="1"/>
  <c r="W8" i="19"/>
  <c r="W9" i="19"/>
  <c r="S7" i="40"/>
  <c r="M7" i="40"/>
  <c r="W10" i="19" l="1"/>
  <c r="U3" i="40" l="1"/>
  <c r="T8" i="19" l="1"/>
  <c r="T7" i="19"/>
  <c r="T3" i="19"/>
</calcChain>
</file>

<file path=xl/sharedStrings.xml><?xml version="1.0" encoding="utf-8"?>
<sst xmlns="http://schemas.openxmlformats.org/spreadsheetml/2006/main" count="176" uniqueCount="54">
  <si>
    <t>HC</t>
  </si>
  <si>
    <t>10 &amp; Under  -  50cm</t>
  </si>
  <si>
    <t>11 &amp; Under 13  -  60cm</t>
  </si>
  <si>
    <t>Snr</t>
  </si>
  <si>
    <t>Back</t>
  </si>
  <si>
    <t>RIDER</t>
  </si>
  <si>
    <t>HORSE</t>
  </si>
  <si>
    <t>Card</t>
  </si>
  <si>
    <t>CLUB</t>
  </si>
  <si>
    <t>Points</t>
  </si>
  <si>
    <t>ROUND 1</t>
  </si>
  <si>
    <t>Rnd 1 Place</t>
  </si>
  <si>
    <t>ROUND 2</t>
  </si>
  <si>
    <t>Judge 1</t>
  </si>
  <si>
    <t>Judge 2</t>
  </si>
  <si>
    <t>CLASS 1</t>
  </si>
  <si>
    <t>CLASS 2</t>
  </si>
  <si>
    <t>State Qualify</t>
  </si>
  <si>
    <t>Rider 1</t>
  </si>
  <si>
    <t>Rider 2</t>
  </si>
  <si>
    <t>Rider 3  (Snr)</t>
  </si>
  <si>
    <t>Rider 4  (HC)</t>
  </si>
  <si>
    <t>Horse 1</t>
  </si>
  <si>
    <t>Horse 2</t>
  </si>
  <si>
    <t>Horse 3</t>
  </si>
  <si>
    <t>Horse 4</t>
  </si>
  <si>
    <t>Worksheet design:    Ron Ford</t>
  </si>
  <si>
    <r>
      <t xml:space="preserve">For assistance:  </t>
    </r>
    <r>
      <rPr>
        <b/>
        <sz val="16"/>
        <color rgb="FF0070C0"/>
        <rFont val="Arial"/>
        <family val="2"/>
      </rPr>
      <t xml:space="preserve"> ronford.mail@gmail.com</t>
    </r>
  </si>
  <si>
    <t>Club A</t>
  </si>
  <si>
    <t>Task #</t>
  </si>
  <si>
    <t>TASK TABLE</t>
  </si>
  <si>
    <t>Class XYZ</t>
  </si>
  <si>
    <t>Countback averages</t>
  </si>
  <si>
    <t>Score Round 1</t>
  </si>
  <si>
    <t>Score Round 2</t>
  </si>
  <si>
    <t>Place</t>
  </si>
  <si>
    <t>C/ship Average</t>
  </si>
  <si>
    <t>Class</t>
  </si>
  <si>
    <t>Rider Name</t>
  </si>
  <si>
    <t>Use these columns to keep track of other information relating to the nomination - eg DOB, Age etc.   Insert extra columns as needed</t>
  </si>
  <si>
    <t>Copy and paste these columns into the scoring template</t>
  </si>
  <si>
    <t>Back #</t>
  </si>
  <si>
    <t>Horse</t>
  </si>
  <si>
    <t>Card No</t>
  </si>
  <si>
    <t>Club</t>
  </si>
  <si>
    <t>After pasting in the nomuinations - copy and insert this row as needed to add class breaks</t>
  </si>
  <si>
    <t>Club B</t>
  </si>
  <si>
    <t>Rider 3</t>
  </si>
  <si>
    <t>Rider 4</t>
  </si>
  <si>
    <t>Enter</t>
  </si>
  <si>
    <t>Calc</t>
  </si>
  <si>
    <r>
      <rPr>
        <b/>
        <sz val="14"/>
        <rFont val="Arial Narrow"/>
        <family val="2"/>
      </rPr>
      <t>Equality of placings</t>
    </r>
    <r>
      <rPr>
        <sz val="14"/>
        <rFont val="Arial Narrow"/>
        <family val="2"/>
      </rPr>
      <t xml:space="preserve">:    </t>
    </r>
    <r>
      <rPr>
        <b/>
        <sz val="14"/>
        <color rgb="FFFF0000"/>
        <rFont val="Arial Narrow"/>
        <family val="2"/>
      </rPr>
      <t>a)</t>
    </r>
    <r>
      <rPr>
        <sz val="14"/>
        <rFont val="Arial Narrow"/>
        <family val="2"/>
      </rPr>
      <t xml:space="preserve"> Individual Rounds: Equality of percentage in individual rounds are placed equal.    </t>
    </r>
    <r>
      <rPr>
        <b/>
        <sz val="14"/>
        <color rgb="FFFF0000"/>
        <rFont val="Arial Narrow"/>
        <family val="2"/>
      </rPr>
      <t>b)</t>
    </r>
    <r>
      <rPr>
        <sz val="14"/>
        <rFont val="Arial Narrow"/>
        <family val="2"/>
      </rPr>
      <t xml:space="preserve"> Overall age Champion: Equality of points for Overall Class Championship Awards are decided by average percentage over the number of rounds, if still equal then go back to the highest percentage in the round with the task.</t>
    </r>
  </si>
  <si>
    <t>Club D</t>
  </si>
  <si>
    <t>Total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</si>
</sst>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yy\ h:mm\ AM/PM"/>
    <numFmt numFmtId="165" formatCode="m/d/yy\ h:mm\ AM/PM"/>
    <numFmt numFmtId="166" formatCode="0.0"/>
  </numFmts>
  <fonts count="38" x14ac:knownFonts="1">
    <font>
      <sz val="10"/>
      <name val="Arial"/>
    </font>
    <font>
      <b/>
      <sz val="10"/>
      <name val="Arial Narrow"/>
      <family val="2"/>
    </font>
    <font>
      <b/>
      <sz val="11"/>
      <name val="Arial Narrow"/>
      <family val="2"/>
    </font>
    <font>
      <b/>
      <sz val="12"/>
      <name val="Arial Narrow"/>
      <family val="2"/>
    </font>
    <font>
      <b/>
      <sz val="14"/>
      <name val="Arial Narrow"/>
      <family val="2"/>
    </font>
    <font>
      <sz val="10"/>
      <name val="Arial"/>
      <family val="2"/>
    </font>
    <font>
      <b/>
      <sz val="10"/>
      <name val="Arial"/>
      <family val="2"/>
    </font>
    <font>
      <b/>
      <sz val="12"/>
      <name val="Arial"/>
      <family val="2"/>
    </font>
    <font>
      <sz val="14"/>
      <name val="Arial Narrow"/>
      <family val="2"/>
    </font>
    <font>
      <b/>
      <sz val="16"/>
      <name val="Arial Narrow"/>
      <family val="2"/>
    </font>
    <font>
      <b/>
      <sz val="14"/>
      <name val="Arial"/>
      <family val="2"/>
    </font>
    <font>
      <sz val="14"/>
      <name val="Arial"/>
      <family val="2"/>
    </font>
    <font>
      <sz val="12"/>
      <name val="Arial"/>
      <family val="2"/>
    </font>
    <font>
      <b/>
      <sz val="16"/>
      <color indexed="10"/>
      <name val="Arial Narrow"/>
      <family val="2"/>
    </font>
    <font>
      <b/>
      <sz val="18"/>
      <name val="Arial"/>
      <family val="2"/>
    </font>
    <font>
      <sz val="12"/>
      <color rgb="FFFF0000"/>
      <name val="Arial"/>
      <family val="2"/>
    </font>
    <font>
      <b/>
      <sz val="14"/>
      <color theme="8" tint="-0.249977111117893"/>
      <name val="Arial"/>
      <family val="2"/>
    </font>
    <font>
      <b/>
      <sz val="16"/>
      <name val="Arial"/>
      <family val="2"/>
    </font>
    <font>
      <sz val="16"/>
      <name val="Arial"/>
      <family val="2"/>
    </font>
    <font>
      <sz val="12"/>
      <name val="Arial Narrow"/>
      <family val="2"/>
    </font>
    <font>
      <b/>
      <sz val="16"/>
      <color rgb="FF0070C0"/>
      <name val="Arial"/>
      <family val="2"/>
    </font>
    <font>
      <sz val="10"/>
      <name val="Arial"/>
      <family val="2"/>
    </font>
    <font>
      <sz val="14"/>
      <name val="Calibri"/>
      <family val="2"/>
      <scheme val="minor"/>
    </font>
    <font>
      <b/>
      <sz val="16"/>
      <color theme="0" tint="-0.499984740745262"/>
      <name val="Calibri"/>
      <family val="2"/>
      <scheme val="minor"/>
    </font>
    <font>
      <b/>
      <sz val="16"/>
      <color rgb="FF0070C0"/>
      <name val="Calibri"/>
      <family val="2"/>
      <scheme val="minor"/>
    </font>
    <font>
      <b/>
      <sz val="16"/>
      <color rgb="FF7030A0"/>
      <name val="Calibri"/>
      <family val="2"/>
      <scheme val="minor"/>
    </font>
    <font>
      <sz val="16"/>
      <name val="Arial Narrow"/>
      <family val="2"/>
    </font>
    <font>
      <sz val="26"/>
      <name val="Arial"/>
      <family val="2"/>
    </font>
    <font>
      <sz val="48"/>
      <name val="Arial"/>
      <family val="2"/>
    </font>
    <font>
      <b/>
      <sz val="14"/>
      <color rgb="FFFF0000"/>
      <name val="Arial Narrow"/>
      <family val="2"/>
    </font>
    <font>
      <sz val="12"/>
      <color theme="0" tint="-0.499984740745262"/>
      <name val="Arial Narrow"/>
      <family val="2"/>
    </font>
    <font>
      <b/>
      <sz val="11"/>
      <color theme="0" tint="-0.499984740745262"/>
      <name val="Arial"/>
      <family val="2"/>
    </font>
    <font>
      <sz val="11"/>
      <name val="Arial Narrow"/>
      <family val="2"/>
    </font>
    <font>
      <b/>
      <sz val="12"/>
      <color rgb="FF0070C0"/>
      <name val="Arial"/>
      <family val="2"/>
    </font>
    <font>
      <b/>
      <sz val="10"/>
      <color rgb="FF0070C0"/>
      <name val="Arial"/>
      <family val="2"/>
    </font>
    <font>
      <sz val="8"/>
      <name val="Arial"/>
      <family val="2"/>
    </font>
    <font>
      <b/>
      <sz val="9"/>
      <name val="Arial"/>
      <family val="2"/>
    </font>
    <font>
      <b/>
      <sz val="9"/>
      <color rgb="FF0070C0"/>
      <name val="Arial"/>
      <family val="2"/>
    </font>
  </fonts>
  <fills count="9">
    <fill>
      <patternFill patternType="none"/>
    </fill>
    <fill>
      <patternFill patternType="gray125"/>
    </fill>
    <fill>
      <patternFill patternType="solid">
        <fgColor rgb="FFFFFF00"/>
        <bgColor indexed="64"/>
      </patternFill>
    </fill>
    <fill>
      <patternFill patternType="solid">
        <fgColor rgb="FFADF729"/>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7" tint="0.59999389629810485"/>
        <bgColor indexed="64"/>
      </patternFill>
    </fill>
  </fills>
  <borders count="13">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s>
  <cellStyleXfs count="3">
    <xf numFmtId="0" fontId="0" fillId="0" borderId="0"/>
    <xf numFmtId="0" fontId="5" fillId="0" borderId="0"/>
    <xf numFmtId="9" fontId="21" fillId="0" borderId="0" applyFont="0" applyFill="0" applyBorder="0" applyAlignment="0" applyProtection="0"/>
  </cellStyleXfs>
  <cellXfs count="105">
    <xf numFmtId="0" fontId="0" fillId="0" borderId="0" xfId="0"/>
    <xf numFmtId="0" fontId="0" fillId="0" borderId="0" xfId="0" applyAlignment="1">
      <alignment horizontal="center"/>
    </xf>
    <xf numFmtId="0" fontId="0" fillId="0" borderId="0" xfId="0" applyAlignment="1">
      <alignment horizontal="left"/>
    </xf>
    <xf numFmtId="0" fontId="6" fillId="0" borderId="0" xfId="0" applyFont="1" applyAlignment="1">
      <alignment horizontal="center"/>
    </xf>
    <xf numFmtId="0" fontId="12" fillId="0" borderId="2" xfId="0" applyFont="1" applyBorder="1" applyAlignment="1">
      <alignment vertical="center"/>
    </xf>
    <xf numFmtId="165" fontId="13" fillId="0" borderId="4" xfId="0" quotePrefix="1" applyNumberFormat="1" applyFont="1" applyBorder="1" applyAlignment="1">
      <alignment horizontal="center" vertical="center"/>
    </xf>
    <xf numFmtId="164" fontId="13" fillId="0" borderId="4" xfId="0" quotePrefix="1" applyNumberFormat="1" applyFont="1" applyBorder="1" applyAlignment="1">
      <alignment vertical="center"/>
    </xf>
    <xf numFmtId="0" fontId="14" fillId="0" borderId="0" xfId="0" applyFont="1" applyAlignment="1" applyProtection="1">
      <alignment horizontal="left"/>
      <protection locked="0"/>
    </xf>
    <xf numFmtId="0" fontId="4" fillId="0" borderId="2" xfId="0" applyFont="1" applyBorder="1" applyAlignment="1">
      <alignment horizontal="center" vertical="center" wrapText="1"/>
    </xf>
    <xf numFmtId="2" fontId="12" fillId="0" borderId="0" xfId="0" applyNumberFormat="1" applyFont="1" applyAlignment="1">
      <alignment horizontal="center"/>
    </xf>
    <xf numFmtId="0" fontId="7" fillId="0" borderId="3" xfId="0" applyFont="1" applyBorder="1" applyAlignment="1" applyProtection="1">
      <alignment horizontal="center"/>
      <protection locked="0"/>
    </xf>
    <xf numFmtId="0" fontId="12" fillId="0" borderId="2" xfId="0" applyFont="1" applyBorder="1" applyAlignment="1">
      <alignment horizontal="left" vertical="center"/>
    </xf>
    <xf numFmtId="166" fontId="12" fillId="0" borderId="2" xfId="0" applyNumberFormat="1" applyFont="1" applyBorder="1" applyAlignment="1">
      <alignment horizontal="center"/>
    </xf>
    <xf numFmtId="1" fontId="10" fillId="0" borderId="2" xfId="0" applyNumberFormat="1" applyFont="1" applyBorder="1" applyAlignment="1">
      <alignment horizontal="center"/>
    </xf>
    <xf numFmtId="0" fontId="10" fillId="0" borderId="2" xfId="0" applyFont="1" applyBorder="1" applyAlignment="1">
      <alignment horizontal="center"/>
    </xf>
    <xf numFmtId="0" fontId="12" fillId="0" borderId="2" xfId="0" quotePrefix="1" applyFont="1" applyBorder="1" applyAlignment="1">
      <alignment horizontal="left" vertical="center"/>
    </xf>
    <xf numFmtId="165" fontId="13" fillId="0" borderId="0" xfId="0" quotePrefix="1" applyNumberFormat="1" applyFont="1" applyAlignment="1">
      <alignment horizontal="center" vertical="center"/>
    </xf>
    <xf numFmtId="0" fontId="18" fillId="0" borderId="0" xfId="0" applyFont="1"/>
    <xf numFmtId="0" fontId="7" fillId="4" borderId="2" xfId="0" applyFont="1" applyFill="1" applyBorder="1" applyAlignment="1">
      <alignment horizontal="center" vertical="center" wrapText="1"/>
    </xf>
    <xf numFmtId="0" fontId="10" fillId="6" borderId="2" xfId="0" applyFont="1" applyFill="1" applyBorder="1" applyAlignment="1">
      <alignment horizontal="center" vertical="center"/>
    </xf>
    <xf numFmtId="0" fontId="10" fillId="6" borderId="6" xfId="0" applyFont="1" applyFill="1" applyBorder="1" applyAlignment="1" applyProtection="1">
      <alignment horizontal="center"/>
      <protection locked="0"/>
    </xf>
    <xf numFmtId="0" fontId="10" fillId="6" borderId="3" xfId="0" quotePrefix="1" applyFont="1" applyFill="1" applyBorder="1" applyAlignment="1" applyProtection="1">
      <alignment horizontal="left"/>
      <protection locked="0"/>
    </xf>
    <xf numFmtId="0" fontId="10" fillId="6" borderId="2" xfId="0" applyFont="1" applyFill="1" applyBorder="1" applyAlignment="1">
      <alignment vertical="center"/>
    </xf>
    <xf numFmtId="0" fontId="16" fillId="6" borderId="2" xfId="0" applyFont="1" applyFill="1" applyBorder="1" applyAlignment="1">
      <alignment horizontal="center" vertical="center"/>
    </xf>
    <xf numFmtId="1" fontId="10" fillId="5" borderId="2" xfId="0" applyNumberFormat="1" applyFont="1" applyFill="1" applyBorder="1" applyAlignment="1">
      <alignment horizontal="center"/>
    </xf>
    <xf numFmtId="166" fontId="12" fillId="5" borderId="2" xfId="0" applyNumberFormat="1" applyFont="1" applyFill="1" applyBorder="1" applyAlignment="1">
      <alignment horizontal="center"/>
    </xf>
    <xf numFmtId="0" fontId="3" fillId="0" borderId="2" xfId="0" applyFont="1" applyBorder="1" applyAlignment="1">
      <alignment horizontal="center" vertical="center" wrapText="1"/>
    </xf>
    <xf numFmtId="0" fontId="11" fillId="0" borderId="0" xfId="0" quotePrefix="1" applyFont="1" applyAlignment="1">
      <alignment horizontal="left"/>
    </xf>
    <xf numFmtId="0" fontId="11" fillId="0" borderId="0" xfId="0" applyFont="1" applyAlignment="1">
      <alignment horizontal="left"/>
    </xf>
    <xf numFmtId="0" fontId="18" fillId="0" borderId="0" xfId="0" quotePrefix="1" applyFont="1" applyAlignment="1">
      <alignment horizontal="left"/>
    </xf>
    <xf numFmtId="0" fontId="10" fillId="0" borderId="6" xfId="0" applyFont="1" applyBorder="1" applyAlignment="1">
      <alignment horizontal="center"/>
    </xf>
    <xf numFmtId="10" fontId="19" fillId="0" borderId="1" xfId="0" applyNumberFormat="1" applyFont="1" applyBorder="1" applyAlignment="1">
      <alignment horizontal="center" vertical="center"/>
    </xf>
    <xf numFmtId="10" fontId="19" fillId="0" borderId="7" xfId="2" applyNumberFormat="1" applyFont="1" applyBorder="1" applyAlignment="1">
      <alignment horizontal="center" vertical="center"/>
    </xf>
    <xf numFmtId="0" fontId="22" fillId="0" borderId="2" xfId="0" applyFont="1" applyBorder="1" applyAlignment="1">
      <alignment horizontal="center" vertical="center"/>
    </xf>
    <xf numFmtId="0" fontId="7" fillId="0" borderId="2" xfId="0" applyFont="1" applyBorder="1" applyAlignment="1" applyProtection="1">
      <alignment horizontal="center"/>
      <protection locked="0"/>
    </xf>
    <xf numFmtId="0" fontId="12" fillId="0" borderId="1" xfId="0" applyFont="1" applyBorder="1" applyAlignment="1">
      <alignment horizontal="center"/>
    </xf>
    <xf numFmtId="0" fontId="23" fillId="0" borderId="2" xfId="0" quotePrefix="1" applyFont="1" applyBorder="1" applyAlignment="1">
      <alignment horizontal="center" vertical="center" wrapText="1"/>
    </xf>
    <xf numFmtId="0" fontId="24" fillId="0" borderId="2" xfId="0" quotePrefix="1" applyFont="1" applyBorder="1" applyAlignment="1">
      <alignment horizontal="center" vertical="center" wrapText="1"/>
    </xf>
    <xf numFmtId="0" fontId="25" fillId="0" borderId="2" xfId="0" quotePrefix="1" applyFont="1" applyBorder="1" applyAlignment="1">
      <alignment horizontal="center" vertical="center" wrapText="1"/>
    </xf>
    <xf numFmtId="0" fontId="26" fillId="0" borderId="2" xfId="0" applyFont="1" applyBorder="1" applyAlignment="1">
      <alignment horizontal="center" vertical="center"/>
    </xf>
    <xf numFmtId="0" fontId="12" fillId="0" borderId="0" xfId="0" applyFont="1"/>
    <xf numFmtId="0" fontId="27" fillId="0" borderId="0" xfId="0" applyFont="1"/>
    <xf numFmtId="0" fontId="28" fillId="0" borderId="0" xfId="0" applyFont="1"/>
    <xf numFmtId="0" fontId="17" fillId="6" borderId="6" xfId="0" quotePrefix="1" applyFont="1" applyFill="1" applyBorder="1" applyAlignment="1" applyProtection="1">
      <alignment horizontal="left" vertical="center"/>
      <protection locked="0"/>
    </xf>
    <xf numFmtId="0" fontId="10" fillId="6" borderId="8" xfId="0" quotePrefix="1" applyFont="1" applyFill="1" applyBorder="1" applyAlignment="1" applyProtection="1">
      <alignment horizontal="left" vertical="center"/>
      <protection locked="0"/>
    </xf>
    <xf numFmtId="0" fontId="10" fillId="6" borderId="8" xfId="0" applyFont="1" applyFill="1" applyBorder="1" applyAlignment="1" applyProtection="1">
      <alignment vertical="center"/>
      <protection locked="0"/>
    </xf>
    <xf numFmtId="0" fontId="11" fillId="6" borderId="3" xfId="0" applyFont="1" applyFill="1" applyBorder="1" applyAlignment="1">
      <alignment horizontal="center" vertical="center"/>
    </xf>
    <xf numFmtId="10" fontId="19" fillId="7" borderId="1" xfId="0" applyNumberFormat="1" applyFont="1" applyFill="1" applyBorder="1" applyAlignment="1">
      <alignment horizontal="center" vertical="center"/>
    </xf>
    <xf numFmtId="10" fontId="30" fillId="7" borderId="0" xfId="0" applyNumberFormat="1" applyFont="1" applyFill="1" applyAlignment="1">
      <alignment horizontal="center" vertical="center"/>
    </xf>
    <xf numFmtId="0" fontId="23" fillId="7" borderId="2" xfId="0" quotePrefix="1" applyFont="1" applyFill="1" applyBorder="1" applyAlignment="1">
      <alignment horizontal="center" vertical="center" wrapText="1"/>
    </xf>
    <xf numFmtId="0" fontId="24" fillId="7" borderId="2" xfId="0" quotePrefix="1" applyFont="1" applyFill="1" applyBorder="1" applyAlignment="1">
      <alignment horizontal="center" vertical="center" wrapText="1"/>
    </xf>
    <xf numFmtId="0" fontId="25" fillId="7" borderId="2" xfId="0" quotePrefix="1" applyFont="1" applyFill="1" applyBorder="1" applyAlignment="1">
      <alignment horizontal="center" vertical="center" wrapText="1"/>
    </xf>
    <xf numFmtId="0" fontId="26" fillId="7" borderId="2" xfId="0" applyFont="1" applyFill="1" applyBorder="1" applyAlignment="1">
      <alignment horizontal="center" vertical="center"/>
    </xf>
    <xf numFmtId="166" fontId="7" fillId="0" borderId="2" xfId="0" applyNumberFormat="1" applyFont="1" applyBorder="1" applyAlignment="1">
      <alignment horizontal="center"/>
    </xf>
    <xf numFmtId="166" fontId="15" fillId="0" borderId="2" xfId="0" applyNumberFormat="1" applyFont="1" applyBorder="1" applyAlignment="1">
      <alignment horizontal="center"/>
    </xf>
    <xf numFmtId="0" fontId="12" fillId="0" borderId="2" xfId="0" applyFont="1" applyBorder="1" applyAlignment="1">
      <alignment horizontal="center" vertical="center"/>
    </xf>
    <xf numFmtId="0" fontId="6" fillId="0" borderId="0" xfId="0" quotePrefix="1" applyFont="1" applyAlignment="1">
      <alignment horizontal="left"/>
    </xf>
    <xf numFmtId="0" fontId="33" fillId="2" borderId="0" xfId="0" applyFont="1" applyFill="1" applyAlignment="1">
      <alignment horizontal="centerContinuous"/>
    </xf>
    <xf numFmtId="0" fontId="4" fillId="8" borderId="6" xfId="0" quotePrefix="1" applyFont="1" applyFill="1" applyBorder="1" applyAlignment="1">
      <alignment horizontal="center" vertical="center" wrapText="1"/>
    </xf>
    <xf numFmtId="0" fontId="9" fillId="8" borderId="6" xfId="0" quotePrefix="1" applyFont="1" applyFill="1" applyBorder="1" applyAlignment="1">
      <alignment horizontal="center" vertical="center" wrapText="1"/>
    </xf>
    <xf numFmtId="0" fontId="9" fillId="8" borderId="6"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10" fillId="0" borderId="6" xfId="0" applyFont="1" applyBorder="1" applyAlignment="1">
      <alignment horizontal="center" vertical="center"/>
    </xf>
    <xf numFmtId="0" fontId="12" fillId="0" borderId="1" xfId="0" quotePrefix="1" applyFont="1" applyBorder="1" applyAlignment="1">
      <alignment horizontal="left" vertical="center"/>
    </xf>
    <xf numFmtId="0" fontId="12" fillId="0" borderId="1" xfId="0" applyFont="1" applyBorder="1" applyAlignment="1">
      <alignment horizontal="left" vertical="center"/>
    </xf>
    <xf numFmtId="49" fontId="12" fillId="0" borderId="2" xfId="0" applyNumberFormat="1" applyFont="1" applyBorder="1" applyAlignment="1">
      <alignment horizontal="center" vertical="center"/>
    </xf>
    <xf numFmtId="0" fontId="6" fillId="4" borderId="2" xfId="0" applyFont="1" applyFill="1" applyBorder="1" applyAlignment="1">
      <alignment horizontal="center" vertical="center" wrapText="1"/>
    </xf>
    <xf numFmtId="0" fontId="2" fillId="8" borderId="6" xfId="0" quotePrefix="1" applyFont="1" applyFill="1" applyBorder="1" applyAlignment="1">
      <alignment horizontal="center" vertical="center" wrapText="1"/>
    </xf>
    <xf numFmtId="0" fontId="34" fillId="0" borderId="0" xfId="0" applyFont="1" applyAlignment="1">
      <alignment vertical="center"/>
    </xf>
    <xf numFmtId="0" fontId="2" fillId="4" borderId="2" xfId="0" applyFont="1" applyFill="1" applyBorder="1" applyAlignment="1">
      <alignment horizontal="center" vertical="center" wrapText="1"/>
    </xf>
    <xf numFmtId="0" fontId="36" fillId="2" borderId="0" xfId="0" applyFont="1" applyFill="1" applyAlignment="1">
      <alignment horizontal="center" vertical="center"/>
    </xf>
    <xf numFmtId="0" fontId="37" fillId="0" borderId="0" xfId="0" applyFont="1" applyAlignment="1">
      <alignment horizontal="center" vertical="center"/>
    </xf>
    <xf numFmtId="1" fontId="19" fillId="7" borderId="2" xfId="0" applyNumberFormat="1" applyFont="1" applyFill="1" applyBorder="1" applyAlignment="1">
      <alignment horizontal="center" vertical="center"/>
    </xf>
    <xf numFmtId="166" fontId="7" fillId="2" borderId="2" xfId="0" applyNumberFormat="1" applyFont="1" applyFill="1" applyBorder="1" applyAlignment="1">
      <alignment horizontal="center"/>
    </xf>
    <xf numFmtId="0" fontId="12" fillId="2" borderId="1" xfId="0" applyFont="1" applyFill="1" applyBorder="1" applyAlignment="1">
      <alignment horizontal="center"/>
    </xf>
    <xf numFmtId="0" fontId="4" fillId="4" borderId="5" xfId="0" quotePrefix="1" applyFont="1" applyFill="1" applyBorder="1" applyAlignment="1">
      <alignment horizontal="center" vertical="center" wrapText="1"/>
    </xf>
    <xf numFmtId="0" fontId="4" fillId="4" borderId="1" xfId="0" applyFont="1" applyFill="1" applyBorder="1" applyAlignment="1">
      <alignment horizontal="center" vertical="center" wrapText="1"/>
    </xf>
    <xf numFmtId="0" fontId="10" fillId="0" borderId="4" xfId="0" applyFont="1" applyBorder="1" applyAlignment="1">
      <alignment horizontal="center" vertical="center"/>
    </xf>
    <xf numFmtId="0" fontId="8" fillId="2" borderId="0" xfId="0" quotePrefix="1" applyFont="1" applyFill="1" applyAlignment="1">
      <alignment horizontal="left" vertical="top" wrapText="1"/>
    </xf>
    <xf numFmtId="0" fontId="8" fillId="2" borderId="0" xfId="0" applyFont="1" applyFill="1" applyAlignment="1">
      <alignment horizontal="left" vertical="top" wrapText="1"/>
    </xf>
    <xf numFmtId="0" fontId="6" fillId="3" borderId="5" xfId="0" applyFont="1" applyFill="1" applyBorder="1" applyAlignment="1">
      <alignment horizontal="center" vertical="center" textRotation="90" wrapText="1"/>
    </xf>
    <xf numFmtId="0" fontId="6" fillId="3" borderId="1" xfId="0" applyFont="1" applyFill="1" applyBorder="1" applyAlignment="1">
      <alignment horizontal="center" vertical="center" textRotation="90" wrapText="1"/>
    </xf>
    <xf numFmtId="0" fontId="2" fillId="2" borderId="7" xfId="0" quotePrefix="1" applyFont="1" applyFill="1" applyBorder="1" applyAlignment="1">
      <alignment horizontal="center" vertical="center" wrapText="1"/>
    </xf>
    <xf numFmtId="0" fontId="7" fillId="6" borderId="2" xfId="0" quotePrefix="1" applyFont="1" applyFill="1" applyBorder="1" applyAlignment="1">
      <alignment horizontal="center" vertical="center" wrapText="1"/>
    </xf>
    <xf numFmtId="166" fontId="7" fillId="6" borderId="6" xfId="0" applyNumberFormat="1" applyFont="1" applyFill="1" applyBorder="1" applyAlignment="1">
      <alignment horizontal="center" vertical="center"/>
    </xf>
    <xf numFmtId="166" fontId="7" fillId="6" borderId="3" xfId="0" applyNumberFormat="1" applyFont="1" applyFill="1" applyBorder="1" applyAlignment="1">
      <alignment horizontal="center" vertical="center"/>
    </xf>
    <xf numFmtId="165" fontId="13" fillId="0" borderId="4" xfId="0" quotePrefix="1" applyNumberFormat="1" applyFont="1" applyBorder="1" applyAlignment="1">
      <alignment horizontal="center" vertical="center"/>
    </xf>
    <xf numFmtId="164" fontId="4" fillId="0" borderId="4" xfId="0" quotePrefix="1" applyNumberFormat="1" applyFont="1" applyBorder="1" applyAlignment="1">
      <alignment horizontal="center" vertical="center"/>
    </xf>
    <xf numFmtId="0" fontId="10" fillId="0" borderId="6" xfId="0" applyFont="1" applyBorder="1" applyAlignment="1">
      <alignment horizontal="center" vertical="center" wrapText="1"/>
    </xf>
    <xf numFmtId="0" fontId="10" fillId="0" borderId="3" xfId="0" applyFont="1" applyBorder="1" applyAlignment="1">
      <alignment horizontal="center" vertical="center" wrapText="1"/>
    </xf>
    <xf numFmtId="0" fontId="2" fillId="4" borderId="9"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12" fillId="6" borderId="6" xfId="0" applyFont="1" applyFill="1" applyBorder="1" applyAlignment="1">
      <alignment horizontal="center" vertical="center"/>
    </xf>
    <xf numFmtId="0" fontId="12" fillId="6" borderId="8" xfId="0" applyFont="1" applyFill="1" applyBorder="1" applyAlignment="1">
      <alignment horizontal="center" vertical="center"/>
    </xf>
    <xf numFmtId="0" fontId="12" fillId="6" borderId="3" xfId="0" applyFont="1" applyFill="1" applyBorder="1" applyAlignment="1">
      <alignment horizontal="center" vertical="center"/>
    </xf>
    <xf numFmtId="0" fontId="2" fillId="4" borderId="11"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31" fillId="7" borderId="0" xfId="0" quotePrefix="1" applyFont="1" applyFill="1" applyAlignment="1">
      <alignment horizontal="center" vertical="center"/>
    </xf>
    <xf numFmtId="0" fontId="32" fillId="2" borderId="7" xfId="0" quotePrefix="1" applyFont="1" applyFill="1" applyBorder="1" applyAlignment="1">
      <alignment horizontal="center" vertical="center" wrapText="1"/>
    </xf>
    <xf numFmtId="164" fontId="4" fillId="2" borderId="2" xfId="0" quotePrefix="1" applyNumberFormat="1" applyFont="1" applyFill="1" applyBorder="1" applyAlignment="1">
      <alignment horizontal="center" vertical="center"/>
    </xf>
    <xf numFmtId="0" fontId="3" fillId="4" borderId="5" xfId="0" quotePrefix="1" applyFont="1" applyFill="1" applyBorder="1" applyAlignment="1">
      <alignment horizontal="center" vertical="center" wrapText="1"/>
    </xf>
    <xf numFmtId="0" fontId="3" fillId="4" borderId="1" xfId="0" applyFont="1" applyFill="1" applyBorder="1" applyAlignment="1">
      <alignment horizontal="center" vertical="center" wrapText="1"/>
    </xf>
    <xf numFmtId="0" fontId="1" fillId="4" borderId="9" xfId="0" quotePrefix="1" applyFont="1" applyFill="1" applyBorder="1" applyAlignment="1">
      <alignment horizontal="center" vertical="center" wrapText="1"/>
    </xf>
    <xf numFmtId="0" fontId="1" fillId="4" borderId="10" xfId="0" applyFont="1" applyFill="1" applyBorder="1" applyAlignment="1">
      <alignment horizontal="center" vertical="center" wrapText="1"/>
    </xf>
    <xf numFmtId="0" fontId="10" fillId="7" borderId="4" xfId="0" applyFont="1" applyFill="1" applyBorder="1" applyAlignment="1">
      <alignment horizontal="center" vertical="center"/>
    </xf>
  </cellXfs>
  <cellStyles count="3">
    <cellStyle name="Excel Built-in Normal" xfId="1" xr:uid="{00000000-0005-0000-0000-000001000000}"/>
    <cellStyle name="Normal" xfId="0" builtinId="0"/>
    <cellStyle name="Percent" xfId="2" builtinId="5"/>
  </cellStyles>
  <dxfs count="22">
    <dxf>
      <font>
        <color rgb="FF9C6500"/>
      </font>
      <fill>
        <patternFill>
          <bgColor rgb="FFFFEB9C"/>
        </patternFill>
      </fill>
    </dxf>
    <dxf>
      <font>
        <condense val="0"/>
        <extend val="0"/>
        <color rgb="FF9C0006"/>
      </font>
      <fill>
        <patternFill>
          <bgColor rgb="FFFFC7CE"/>
        </patternFill>
      </fill>
    </dxf>
    <dxf>
      <font>
        <color theme="0" tint="-0.499984740745262"/>
      </font>
    </dxf>
    <dxf>
      <font>
        <color rgb="FF0070C0"/>
      </font>
    </dxf>
    <dxf>
      <font>
        <color rgb="FF7030A0"/>
      </font>
    </dxf>
    <dxf>
      <font>
        <color rgb="FF9C6500"/>
      </font>
      <fill>
        <patternFill>
          <bgColor rgb="FFFFEB9C"/>
        </patternFill>
      </fill>
    </dxf>
    <dxf>
      <font>
        <color rgb="FF9C6500"/>
      </font>
      <fill>
        <patternFill>
          <bgColor rgb="FFFFEB9C"/>
        </patternFill>
      </fill>
    </dxf>
    <dxf>
      <font>
        <condense val="0"/>
        <extend val="0"/>
        <color rgb="FF9C0006"/>
      </font>
      <fill>
        <patternFill>
          <bgColor rgb="FFFFC7CE"/>
        </patternFill>
      </fill>
    </dxf>
    <dxf>
      <font>
        <color theme="0" tint="-0.499984740745262"/>
      </font>
    </dxf>
    <dxf>
      <font>
        <color rgb="FF0070C0"/>
      </font>
    </dxf>
    <dxf>
      <font>
        <color rgb="FF7030A0"/>
      </font>
    </dxf>
    <dxf>
      <font>
        <color theme="0" tint="-0.499984740745262"/>
      </font>
    </dxf>
    <dxf>
      <font>
        <color rgb="FF0070C0"/>
      </font>
    </dxf>
    <dxf>
      <font>
        <color rgb="FF7030A0"/>
      </font>
    </dxf>
    <dxf>
      <font>
        <color rgb="FF9C6500"/>
      </font>
      <fill>
        <patternFill>
          <bgColor rgb="FFFFEB9C"/>
        </patternFill>
      </fill>
    </dxf>
    <dxf>
      <font>
        <condense val="0"/>
        <extend val="0"/>
        <color rgb="FF9C0006"/>
      </font>
      <fill>
        <patternFill>
          <bgColor rgb="FFFFC7CE"/>
        </patternFill>
      </fill>
    </dxf>
    <dxf>
      <font>
        <color theme="0" tint="-0.499984740745262"/>
      </font>
    </dxf>
    <dxf>
      <font>
        <color rgb="FF0070C0"/>
      </font>
    </dxf>
    <dxf>
      <font>
        <color rgb="FF7030A0"/>
      </font>
    </dxf>
    <dxf>
      <font>
        <color theme="0" tint="-0.499984740745262"/>
      </font>
    </dxf>
    <dxf>
      <font>
        <color rgb="FF0070C0"/>
      </font>
    </dxf>
    <dxf>
      <font>
        <color rgb="FF7030A0"/>
      </font>
    </dxf>
  </dxfs>
  <tableStyles count="0" defaultTableStyle="TableStyleMedium9" defaultPivotStyle="PivotStyleLight16"/>
  <colors>
    <mruColors>
      <color rgb="FFADF729"/>
      <color rgb="FF4CD9FA"/>
      <color rgb="FFF488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5</xdr:col>
      <xdr:colOff>37676</xdr:colOff>
      <xdr:row>13</xdr:row>
      <xdr:rowOff>47574</xdr:rowOff>
    </xdr:from>
    <xdr:to>
      <xdr:col>8</xdr:col>
      <xdr:colOff>72391</xdr:colOff>
      <xdr:row>16</xdr:row>
      <xdr:rowOff>25400</xdr:rowOff>
    </xdr:to>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4643543" y="3823707"/>
          <a:ext cx="2346115" cy="8668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p>
          <a:pPr algn="ctr"/>
          <a:r>
            <a:rPr lang="en-AU" sz="1200">
              <a:latin typeface="+mn-lt"/>
            </a:rPr>
            <a:t>Enter "checked"</a:t>
          </a:r>
          <a:r>
            <a:rPr lang="en-AU" sz="1200" baseline="0">
              <a:latin typeface="+mn-lt"/>
            </a:rPr>
            <a:t> equitation scores from Judging sheet.   The average is calculated by worksheet.   </a:t>
          </a:r>
        </a:p>
        <a:p>
          <a:pPr algn="ctr"/>
          <a:r>
            <a:rPr lang="en-AU" sz="1000" b="1" baseline="0">
              <a:latin typeface="+mn-lt"/>
            </a:rPr>
            <a:t>Note half marks are permitted</a:t>
          </a:r>
          <a:r>
            <a:rPr lang="en-AU" sz="1200" baseline="0">
              <a:latin typeface="+mn-lt"/>
            </a:rPr>
            <a:t>.</a:t>
          </a:r>
        </a:p>
      </xdr:txBody>
    </xdr:sp>
    <xdr:clientData/>
  </xdr:twoCellAnchor>
  <xdr:twoCellAnchor>
    <xdr:from>
      <xdr:col>6</xdr:col>
      <xdr:colOff>118534</xdr:colOff>
      <xdr:row>10</xdr:row>
      <xdr:rowOff>4656</xdr:rowOff>
    </xdr:from>
    <xdr:to>
      <xdr:col>6</xdr:col>
      <xdr:colOff>293581</xdr:colOff>
      <xdr:row>13</xdr:row>
      <xdr:rowOff>47574</xdr:rowOff>
    </xdr:to>
    <xdr:cxnSp macro="">
      <xdr:nvCxnSpPr>
        <xdr:cNvPr id="5" name="Straight Arrow Connector 4">
          <a:extLst>
            <a:ext uri="{FF2B5EF4-FFF2-40B4-BE49-F238E27FC236}">
              <a16:creationId xmlns:a16="http://schemas.microsoft.com/office/drawing/2014/main" id="{00000000-0008-0000-0200-000005000000}"/>
            </a:ext>
          </a:extLst>
        </xdr:cNvPr>
        <xdr:cNvCxnSpPr>
          <a:stCxn id="4" idx="0"/>
        </xdr:cNvCxnSpPr>
      </xdr:nvCxnSpPr>
      <xdr:spPr>
        <a:xfrm flipV="1">
          <a:off x="5816601" y="3162723"/>
          <a:ext cx="175047" cy="660984"/>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118534</xdr:colOff>
      <xdr:row>10</xdr:row>
      <xdr:rowOff>24553</xdr:rowOff>
    </xdr:from>
    <xdr:to>
      <xdr:col>7</xdr:col>
      <xdr:colOff>176953</xdr:colOff>
      <xdr:row>13</xdr:row>
      <xdr:rowOff>47574</xdr:rowOff>
    </xdr:to>
    <xdr:cxnSp macro="">
      <xdr:nvCxnSpPr>
        <xdr:cNvPr id="10" name="Straight Arrow Connector 9">
          <a:extLst>
            <a:ext uri="{FF2B5EF4-FFF2-40B4-BE49-F238E27FC236}">
              <a16:creationId xmlns:a16="http://schemas.microsoft.com/office/drawing/2014/main" id="{00000000-0008-0000-0200-00000A000000}"/>
            </a:ext>
          </a:extLst>
        </xdr:cNvPr>
        <xdr:cNvCxnSpPr>
          <a:stCxn id="4" idx="0"/>
        </xdr:cNvCxnSpPr>
      </xdr:nvCxnSpPr>
      <xdr:spPr>
        <a:xfrm flipV="1">
          <a:off x="5816601" y="3182620"/>
          <a:ext cx="668019" cy="641087"/>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321733</xdr:colOff>
      <xdr:row>8</xdr:row>
      <xdr:rowOff>203200</xdr:rowOff>
    </xdr:from>
    <xdr:to>
      <xdr:col>16</xdr:col>
      <xdr:colOff>287231</xdr:colOff>
      <xdr:row>13</xdr:row>
      <xdr:rowOff>100753</xdr:rowOff>
    </xdr:to>
    <xdr:cxnSp macro="">
      <xdr:nvCxnSpPr>
        <xdr:cNvPr id="8" name="Straight Arrow Connector 7">
          <a:extLst>
            <a:ext uri="{FF2B5EF4-FFF2-40B4-BE49-F238E27FC236}">
              <a16:creationId xmlns:a16="http://schemas.microsoft.com/office/drawing/2014/main" id="{00000000-0008-0000-0200-000008000000}"/>
            </a:ext>
          </a:extLst>
        </xdr:cNvPr>
        <xdr:cNvCxnSpPr/>
      </xdr:nvCxnSpPr>
      <xdr:spPr>
        <a:xfrm flipH="1" flipV="1">
          <a:off x="11142133" y="2887133"/>
          <a:ext cx="575098" cy="989753"/>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441961</xdr:colOff>
      <xdr:row>7</xdr:row>
      <xdr:rowOff>106948</xdr:rowOff>
    </xdr:from>
    <xdr:to>
      <xdr:col>20</xdr:col>
      <xdr:colOff>186266</xdr:colOff>
      <xdr:row>12</xdr:row>
      <xdr:rowOff>152400</xdr:rowOff>
    </xdr:to>
    <xdr:cxnSp macro="">
      <xdr:nvCxnSpPr>
        <xdr:cNvPr id="12" name="Straight Arrow Connector 11">
          <a:extLst>
            <a:ext uri="{FF2B5EF4-FFF2-40B4-BE49-F238E27FC236}">
              <a16:creationId xmlns:a16="http://schemas.microsoft.com/office/drawing/2014/main" id="{00000000-0008-0000-0200-00000C000000}"/>
            </a:ext>
          </a:extLst>
        </xdr:cNvPr>
        <xdr:cNvCxnSpPr/>
      </xdr:nvCxnSpPr>
      <xdr:spPr>
        <a:xfrm flipH="1" flipV="1">
          <a:off x="12447694" y="2553815"/>
          <a:ext cx="980439" cy="1179985"/>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325754</xdr:colOff>
      <xdr:row>13</xdr:row>
      <xdr:rowOff>65828</xdr:rowOff>
    </xdr:from>
    <xdr:to>
      <xdr:col>19</xdr:col>
      <xdr:colOff>77257</xdr:colOff>
      <xdr:row>15</xdr:row>
      <xdr:rowOff>214336</xdr:rowOff>
    </xdr:to>
    <xdr:sp macro="" textlink="">
      <xdr:nvSpPr>
        <xdr:cNvPr id="7" name="TextBox 6">
          <a:extLst>
            <a:ext uri="{FF2B5EF4-FFF2-40B4-BE49-F238E27FC236}">
              <a16:creationId xmlns:a16="http://schemas.microsoft.com/office/drawing/2014/main" id="{00000000-0008-0000-0200-000007000000}"/>
            </a:ext>
          </a:extLst>
        </xdr:cNvPr>
        <xdr:cNvSpPr txBox="1"/>
      </xdr:nvSpPr>
      <xdr:spPr>
        <a:xfrm>
          <a:off x="10722821" y="3841961"/>
          <a:ext cx="1986703" cy="7411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200">
              <a:latin typeface="+mn-lt"/>
            </a:rPr>
            <a:t>Sort riders based on highest score and apply placings from 1st to 10th.</a:t>
          </a:r>
        </a:p>
      </xdr:txBody>
    </xdr:sp>
    <xdr:clientData/>
  </xdr:twoCellAnchor>
  <xdr:twoCellAnchor>
    <xdr:from>
      <xdr:col>16</xdr:col>
      <xdr:colOff>288078</xdr:colOff>
      <xdr:row>8</xdr:row>
      <xdr:rowOff>220134</xdr:rowOff>
    </xdr:from>
    <xdr:to>
      <xdr:col>16</xdr:col>
      <xdr:colOff>304800</xdr:colOff>
      <xdr:row>13</xdr:row>
      <xdr:rowOff>67733</xdr:rowOff>
    </xdr:to>
    <xdr:cxnSp macro="">
      <xdr:nvCxnSpPr>
        <xdr:cNvPr id="23" name="Straight Arrow Connector 22">
          <a:extLst>
            <a:ext uri="{FF2B5EF4-FFF2-40B4-BE49-F238E27FC236}">
              <a16:creationId xmlns:a16="http://schemas.microsoft.com/office/drawing/2014/main" id="{00000000-0008-0000-0200-000017000000}"/>
            </a:ext>
          </a:extLst>
        </xdr:cNvPr>
        <xdr:cNvCxnSpPr>
          <a:stCxn id="7" idx="0"/>
        </xdr:cNvCxnSpPr>
      </xdr:nvCxnSpPr>
      <xdr:spPr>
        <a:xfrm flipV="1">
          <a:off x="11718078" y="2904067"/>
          <a:ext cx="16722" cy="939799"/>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214416</xdr:colOff>
      <xdr:row>12</xdr:row>
      <xdr:rowOff>176952</xdr:rowOff>
    </xdr:from>
    <xdr:to>
      <xdr:col>23</xdr:col>
      <xdr:colOff>262465</xdr:colOff>
      <xdr:row>16</xdr:row>
      <xdr:rowOff>218227</xdr:rowOff>
    </xdr:to>
    <xdr:sp macro="" textlink="">
      <xdr:nvSpPr>
        <xdr:cNvPr id="24" name="TextBox 23">
          <a:extLst>
            <a:ext uri="{FF2B5EF4-FFF2-40B4-BE49-F238E27FC236}">
              <a16:creationId xmlns:a16="http://schemas.microsoft.com/office/drawing/2014/main" id="{00000000-0008-0000-0200-000018000000}"/>
            </a:ext>
          </a:extLst>
        </xdr:cNvPr>
        <xdr:cNvSpPr txBox="1"/>
      </xdr:nvSpPr>
      <xdr:spPr>
        <a:xfrm>
          <a:off x="12846683" y="3758352"/>
          <a:ext cx="2435649" cy="11250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200">
              <a:latin typeface="+mn-lt"/>
            </a:rPr>
            <a:t>Worksheet will calculate "points" but in the event of a tie the points need to be calculated manually.</a:t>
          </a:r>
          <a:r>
            <a:rPr lang="en-AU" sz="1200" baseline="0">
              <a:latin typeface="+mn-lt"/>
            </a:rPr>
            <a:t>   Type over the calculation to enter </a:t>
          </a:r>
          <a:r>
            <a:rPr lang="en-AU" sz="1200">
              <a:latin typeface="+mn-lt"/>
            </a:rPr>
            <a:t>this result </a:t>
          </a:r>
        </a:p>
      </xdr:txBody>
    </xdr:sp>
    <xdr:clientData/>
  </xdr:twoCellAnchor>
  <xdr:twoCellAnchor>
    <xdr:from>
      <xdr:col>8</xdr:col>
      <xdr:colOff>182246</xdr:colOff>
      <xdr:row>13</xdr:row>
      <xdr:rowOff>46781</xdr:rowOff>
    </xdr:from>
    <xdr:to>
      <xdr:col>14</xdr:col>
      <xdr:colOff>189018</xdr:colOff>
      <xdr:row>16</xdr:row>
      <xdr:rowOff>135467</xdr:rowOff>
    </xdr:to>
    <xdr:sp macro="" textlink="">
      <xdr:nvSpPr>
        <xdr:cNvPr id="29" name="TextBox 28">
          <a:extLst>
            <a:ext uri="{FF2B5EF4-FFF2-40B4-BE49-F238E27FC236}">
              <a16:creationId xmlns:a16="http://schemas.microsoft.com/office/drawing/2014/main" id="{00000000-0008-0000-0200-00001D000000}"/>
            </a:ext>
          </a:extLst>
        </xdr:cNvPr>
        <xdr:cNvSpPr txBox="1"/>
      </xdr:nvSpPr>
      <xdr:spPr>
        <a:xfrm>
          <a:off x="7099513" y="3822914"/>
          <a:ext cx="3486572" cy="9776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200">
              <a:latin typeface="+mn-lt"/>
            </a:rPr>
            <a:t>Enter task value if TASK included in round. </a:t>
          </a:r>
        </a:p>
        <a:p>
          <a:pPr algn="ctr"/>
          <a:r>
            <a:rPr lang="en-AU" sz="1200">
              <a:latin typeface="+mn-lt"/>
            </a:rPr>
            <a:t>1 = 120 base.   </a:t>
          </a:r>
        </a:p>
        <a:p>
          <a:pPr algn="ctr"/>
          <a:r>
            <a:rPr lang="en-AU" sz="1200">
              <a:latin typeface="+mn-lt"/>
            </a:rPr>
            <a:t>2 = 130 base</a:t>
          </a:r>
        </a:p>
        <a:p>
          <a:pPr algn="ctr"/>
          <a:r>
            <a:rPr lang="en-AU" sz="1200">
              <a:latin typeface="+mn-lt"/>
            </a:rPr>
            <a:t>Leave blank if no TASK and average based on 110</a:t>
          </a:r>
        </a:p>
      </xdr:txBody>
    </xdr:sp>
    <xdr:clientData/>
  </xdr:twoCellAnchor>
  <xdr:twoCellAnchor>
    <xdr:from>
      <xdr:col>11</xdr:col>
      <xdr:colOff>223732</xdr:colOff>
      <xdr:row>8</xdr:row>
      <xdr:rowOff>157057</xdr:rowOff>
    </xdr:from>
    <xdr:to>
      <xdr:col>14</xdr:col>
      <xdr:colOff>80856</xdr:colOff>
      <xdr:row>13</xdr:row>
      <xdr:rowOff>46781</xdr:rowOff>
    </xdr:to>
    <xdr:cxnSp macro="">
      <xdr:nvCxnSpPr>
        <xdr:cNvPr id="30" name="Straight Arrow Connector 29">
          <a:extLst>
            <a:ext uri="{FF2B5EF4-FFF2-40B4-BE49-F238E27FC236}">
              <a16:creationId xmlns:a16="http://schemas.microsoft.com/office/drawing/2014/main" id="{00000000-0008-0000-0200-00001E000000}"/>
            </a:ext>
          </a:extLst>
        </xdr:cNvPr>
        <xdr:cNvCxnSpPr>
          <a:stCxn id="29" idx="0"/>
        </xdr:cNvCxnSpPr>
      </xdr:nvCxnSpPr>
      <xdr:spPr>
        <a:xfrm flipV="1">
          <a:off x="8842799" y="2840990"/>
          <a:ext cx="1635124" cy="981924"/>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285962</xdr:colOff>
      <xdr:row>2</xdr:row>
      <xdr:rowOff>33867</xdr:rowOff>
    </xdr:from>
    <xdr:to>
      <xdr:col>4</xdr:col>
      <xdr:colOff>1250103</xdr:colOff>
      <xdr:row>3</xdr:row>
      <xdr:rowOff>146103</xdr:rowOff>
    </xdr:to>
    <xdr:sp macro="" textlink="">
      <xdr:nvSpPr>
        <xdr:cNvPr id="47" name="Text Box 1">
          <a:extLst>
            <a:ext uri="{FF2B5EF4-FFF2-40B4-BE49-F238E27FC236}">
              <a16:creationId xmlns:a16="http://schemas.microsoft.com/office/drawing/2014/main" id="{00000000-0008-0000-0200-00002F000000}"/>
            </a:ext>
          </a:extLst>
        </xdr:cNvPr>
        <xdr:cNvSpPr txBox="1">
          <a:spLocks noChangeArrowheads="1"/>
        </xdr:cNvSpPr>
      </xdr:nvSpPr>
      <xdr:spPr bwMode="auto">
        <a:xfrm>
          <a:off x="506095" y="948267"/>
          <a:ext cx="3385608" cy="450903"/>
        </a:xfrm>
        <a:prstGeom prst="rect">
          <a:avLst/>
        </a:prstGeom>
        <a:noFill/>
        <a:ln w="9525">
          <a:noFill/>
          <a:miter lim="800000"/>
          <a:headEnd/>
          <a:tailEnd/>
        </a:ln>
      </xdr:spPr>
      <xdr:txBody>
        <a:bodyPr vertOverflow="clip" wrap="square" lIns="54864" tIns="41148" rIns="54864" bIns="0" anchor="t" upright="1"/>
        <a:lstStyle/>
        <a:p>
          <a:pPr algn="l" rtl="0">
            <a:defRPr sz="1000"/>
          </a:pPr>
          <a:r>
            <a:rPr lang="en-AU" sz="2400" b="1" i="0" strike="noStrike">
              <a:solidFill>
                <a:srgbClr val="000000"/>
              </a:solidFill>
              <a:latin typeface="Arial"/>
              <a:cs typeface="Arial"/>
            </a:rPr>
            <a:t>EQUITATION</a:t>
          </a:r>
          <a:endParaRPr lang="en-AU" sz="1800" b="1" i="0" strike="noStrike">
            <a:solidFill>
              <a:srgbClr val="000000"/>
            </a:solidFill>
            <a:latin typeface="Arial"/>
            <a:cs typeface="Arial"/>
          </a:endParaRPr>
        </a:p>
      </xdr:txBody>
    </xdr:sp>
    <xdr:clientData/>
  </xdr:twoCellAnchor>
  <xdr:twoCellAnchor>
    <xdr:from>
      <xdr:col>4</xdr:col>
      <xdr:colOff>1884733</xdr:colOff>
      <xdr:row>17</xdr:row>
      <xdr:rowOff>59056</xdr:rowOff>
    </xdr:from>
    <xdr:to>
      <xdr:col>24</xdr:col>
      <xdr:colOff>397086</xdr:colOff>
      <xdr:row>25</xdr:row>
      <xdr:rowOff>153353</xdr:rowOff>
    </xdr:to>
    <xdr:grpSp>
      <xdr:nvGrpSpPr>
        <xdr:cNvPr id="19" name="Group 18">
          <a:extLst>
            <a:ext uri="{FF2B5EF4-FFF2-40B4-BE49-F238E27FC236}">
              <a16:creationId xmlns:a16="http://schemas.microsoft.com/office/drawing/2014/main" id="{3540FADF-E940-4781-BCED-5F9AA8102892}"/>
            </a:ext>
          </a:extLst>
        </xdr:cNvPr>
        <xdr:cNvGrpSpPr/>
      </xdr:nvGrpSpPr>
      <xdr:grpSpPr>
        <a:xfrm>
          <a:off x="5051266" y="4783456"/>
          <a:ext cx="11686487" cy="2160164"/>
          <a:chOff x="2169583" y="4370916"/>
          <a:chExt cx="12063729" cy="2698750"/>
        </a:xfrm>
      </xdr:grpSpPr>
      <xdr:pic>
        <xdr:nvPicPr>
          <xdr:cNvPr id="20" name="Picture 19">
            <a:extLst>
              <a:ext uri="{FF2B5EF4-FFF2-40B4-BE49-F238E27FC236}">
                <a16:creationId xmlns:a16="http://schemas.microsoft.com/office/drawing/2014/main" id="{9E64CC9D-4B70-BB9B-0228-33BADE2D93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69583" y="5069416"/>
            <a:ext cx="12063729" cy="2000250"/>
          </a:xfrm>
          <a:prstGeom prst="rect">
            <a:avLst/>
          </a:prstGeom>
          <a:noFill/>
          <a:ln w="38100">
            <a:solidFill>
              <a:srgbClr val="FF0000"/>
            </a:solidFill>
          </a:ln>
          <a:extLst>
            <a:ext uri="{909E8E84-426E-40DD-AFC4-6F175D3DCCD1}">
              <a14:hiddenFill xmlns:a14="http://schemas.microsoft.com/office/drawing/2010/main">
                <a:solidFill>
                  <a:srgbClr val="FFFFFF"/>
                </a:solidFill>
              </a14:hiddenFill>
            </a:ext>
          </a:extLst>
        </xdr:spPr>
      </xdr:pic>
      <xdr:sp macro="" textlink="">
        <xdr:nvSpPr>
          <xdr:cNvPr id="21" name="TextBox 20">
            <a:extLst>
              <a:ext uri="{FF2B5EF4-FFF2-40B4-BE49-F238E27FC236}">
                <a16:creationId xmlns:a16="http://schemas.microsoft.com/office/drawing/2014/main" id="{D91D818E-164C-CCC8-65A5-6FBF0BE55FE5}"/>
              </a:ext>
            </a:extLst>
          </xdr:cNvPr>
          <xdr:cNvSpPr txBox="1"/>
        </xdr:nvSpPr>
        <xdr:spPr>
          <a:xfrm>
            <a:off x="3276920" y="4370916"/>
            <a:ext cx="8848777" cy="92075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400"/>
              <a:t>CRITICAL</a:t>
            </a:r>
            <a:r>
              <a:rPr lang="en-AU" sz="1400" baseline="0"/>
              <a:t> NOTE:  For all scoring .    When "SORTING" results, select the entire row/s to ensure that all rider data is maintained in correct order.   Do this move the cursor to the far left of the worksheet and select the row by holding down the left mouse button and dragging down to select the rows containing the data to be sorted.</a:t>
            </a:r>
            <a:endParaRPr lang="en-AU" sz="1400"/>
          </a:p>
        </xdr:txBody>
      </xdr:sp>
      <xdr:cxnSp macro="">
        <xdr:nvCxnSpPr>
          <xdr:cNvPr id="22" name="Straight Arrow Connector 21">
            <a:extLst>
              <a:ext uri="{FF2B5EF4-FFF2-40B4-BE49-F238E27FC236}">
                <a16:creationId xmlns:a16="http://schemas.microsoft.com/office/drawing/2014/main" id="{17C3BC06-2F5E-04AF-4CD3-4FE88DD4F1C7}"/>
              </a:ext>
            </a:extLst>
          </xdr:cNvPr>
          <xdr:cNvCxnSpPr/>
        </xdr:nvCxnSpPr>
        <xdr:spPr>
          <a:xfrm flipH="1">
            <a:off x="2264833" y="5132917"/>
            <a:ext cx="5080000" cy="1068917"/>
          </a:xfrm>
          <a:prstGeom prst="straightConnector1">
            <a:avLst/>
          </a:prstGeom>
          <a:ln w="381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8</xdr:col>
      <xdr:colOff>211666</xdr:colOff>
      <xdr:row>8</xdr:row>
      <xdr:rowOff>160867</xdr:rowOff>
    </xdr:from>
    <xdr:to>
      <xdr:col>11</xdr:col>
      <xdr:colOff>225637</xdr:colOff>
      <xdr:row>13</xdr:row>
      <xdr:rowOff>44876</xdr:rowOff>
    </xdr:to>
    <xdr:cxnSp macro="">
      <xdr:nvCxnSpPr>
        <xdr:cNvPr id="37" name="Straight Arrow Connector 36">
          <a:extLst>
            <a:ext uri="{FF2B5EF4-FFF2-40B4-BE49-F238E27FC236}">
              <a16:creationId xmlns:a16="http://schemas.microsoft.com/office/drawing/2014/main" id="{E5F23673-B862-40A6-9187-47F7593AFDBB}"/>
            </a:ext>
          </a:extLst>
        </xdr:cNvPr>
        <xdr:cNvCxnSpPr/>
      </xdr:nvCxnSpPr>
      <xdr:spPr>
        <a:xfrm flipH="1" flipV="1">
          <a:off x="7128933" y="2844800"/>
          <a:ext cx="1715771" cy="976209"/>
        </a:xfrm>
        <a:prstGeom prst="straightConnector1">
          <a:avLst/>
        </a:prstGeom>
        <a:ln w="28575">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0</xdr:colOff>
      <xdr:row>17</xdr:row>
      <xdr:rowOff>262467</xdr:rowOff>
    </xdr:from>
    <xdr:to>
      <xdr:col>4</xdr:col>
      <xdr:colOff>1625600</xdr:colOff>
      <xdr:row>24</xdr:row>
      <xdr:rowOff>42334</xdr:rowOff>
    </xdr:to>
    <xdr:grpSp>
      <xdr:nvGrpSpPr>
        <xdr:cNvPr id="2" name="Group 1">
          <a:extLst>
            <a:ext uri="{FF2B5EF4-FFF2-40B4-BE49-F238E27FC236}">
              <a16:creationId xmlns:a16="http://schemas.microsoft.com/office/drawing/2014/main" id="{D6815971-819A-4A92-9C20-6549B6587143}"/>
            </a:ext>
          </a:extLst>
        </xdr:cNvPr>
        <xdr:cNvGrpSpPr/>
      </xdr:nvGrpSpPr>
      <xdr:grpSpPr>
        <a:xfrm>
          <a:off x="677333" y="4986867"/>
          <a:ext cx="4114800" cy="1676400"/>
          <a:chOff x="952500" y="10553700"/>
          <a:chExt cx="4114800" cy="1676400"/>
        </a:xfrm>
      </xdr:grpSpPr>
      <xdr:pic>
        <xdr:nvPicPr>
          <xdr:cNvPr id="3" name="Picture 2">
            <a:extLst>
              <a:ext uri="{FF2B5EF4-FFF2-40B4-BE49-F238E27FC236}">
                <a16:creationId xmlns:a16="http://schemas.microsoft.com/office/drawing/2014/main" id="{F0490E4A-E7AA-B12B-3809-B1F6EF7D84CD}"/>
              </a:ext>
            </a:extLst>
          </xdr:cNvPr>
          <xdr:cNvPicPr>
            <a:picLocks noChangeAspect="1"/>
          </xdr:cNvPicPr>
        </xdr:nvPicPr>
        <xdr:blipFill>
          <a:blip xmlns:r="http://schemas.openxmlformats.org/officeDocument/2006/relationships" r:embed="rId2"/>
          <a:stretch>
            <a:fillRect/>
          </a:stretch>
        </xdr:blipFill>
        <xdr:spPr>
          <a:xfrm>
            <a:off x="962025" y="10629900"/>
            <a:ext cx="2034716" cy="1585097"/>
          </a:xfrm>
          <a:prstGeom prst="rect">
            <a:avLst/>
          </a:prstGeom>
        </xdr:spPr>
      </xdr:pic>
      <xdr:sp macro="" textlink="">
        <xdr:nvSpPr>
          <xdr:cNvPr id="6" name="TextBox 5">
            <a:extLst>
              <a:ext uri="{FF2B5EF4-FFF2-40B4-BE49-F238E27FC236}">
                <a16:creationId xmlns:a16="http://schemas.microsoft.com/office/drawing/2014/main" id="{1D7DD598-3441-2948-41B6-57E32472768D}"/>
              </a:ext>
            </a:extLst>
          </xdr:cNvPr>
          <xdr:cNvSpPr txBox="1"/>
        </xdr:nvSpPr>
        <xdr:spPr>
          <a:xfrm>
            <a:off x="3114676" y="10744199"/>
            <a:ext cx="1790700" cy="1362075"/>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b="1"/>
              <a:t>The first time you save the workbook it will automatically create a </a:t>
            </a:r>
            <a:r>
              <a:rPr lang="en-AU" sz="1100" b="1">
                <a:solidFill>
                  <a:srgbClr val="0070C0"/>
                </a:solidFill>
              </a:rPr>
              <a:t>BACKUP</a:t>
            </a:r>
            <a:r>
              <a:rPr lang="en-AU" sz="1100" b="1"/>
              <a:t> copy file.</a:t>
            </a:r>
          </a:p>
          <a:p>
            <a:pPr algn="ctr"/>
            <a:r>
              <a:rPr lang="en-AU" sz="1100" b="1"/>
              <a:t>SAVE</a:t>
            </a:r>
            <a:r>
              <a:rPr lang="en-AU" sz="1100" b="1" baseline="0"/>
              <a:t> OFTEN</a:t>
            </a:r>
          </a:p>
          <a:p>
            <a:pPr algn="ctr"/>
            <a:r>
              <a:rPr lang="en-AU" sz="1100" b="1" baseline="0"/>
              <a:t>You never know when you may need that backup file.</a:t>
            </a:r>
            <a:endParaRPr lang="en-AU" sz="1100" b="1"/>
          </a:p>
        </xdr:txBody>
      </xdr:sp>
      <xdr:sp macro="" textlink="">
        <xdr:nvSpPr>
          <xdr:cNvPr id="9" name="Rectangle 8">
            <a:extLst>
              <a:ext uri="{FF2B5EF4-FFF2-40B4-BE49-F238E27FC236}">
                <a16:creationId xmlns:a16="http://schemas.microsoft.com/office/drawing/2014/main" id="{EF86FB2A-EB2D-75DC-9DB9-A3C4E48AB12A}"/>
              </a:ext>
            </a:extLst>
          </xdr:cNvPr>
          <xdr:cNvSpPr/>
        </xdr:nvSpPr>
        <xdr:spPr>
          <a:xfrm>
            <a:off x="952500" y="10553700"/>
            <a:ext cx="4114800" cy="167640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430637</xdr:colOff>
      <xdr:row>2</xdr:row>
      <xdr:rowOff>150284</xdr:rowOff>
    </xdr:from>
    <xdr:to>
      <xdr:col>6</xdr:col>
      <xdr:colOff>57257</xdr:colOff>
      <xdr:row>3</xdr:row>
      <xdr:rowOff>254900</xdr:rowOff>
    </xdr:to>
    <xdr:sp macro="" textlink="">
      <xdr:nvSpPr>
        <xdr:cNvPr id="2" name="Text Box 1">
          <a:extLst>
            <a:ext uri="{FF2B5EF4-FFF2-40B4-BE49-F238E27FC236}">
              <a16:creationId xmlns:a16="http://schemas.microsoft.com/office/drawing/2014/main" id="{8F97D71F-BE47-4E83-977C-4B32177F0166}"/>
            </a:ext>
          </a:extLst>
        </xdr:cNvPr>
        <xdr:cNvSpPr txBox="1">
          <a:spLocks noChangeArrowheads="1"/>
        </xdr:cNvSpPr>
      </xdr:nvSpPr>
      <xdr:spPr bwMode="auto">
        <a:xfrm>
          <a:off x="1055477" y="858944"/>
          <a:ext cx="4053840" cy="371316"/>
        </a:xfrm>
        <a:prstGeom prst="rect">
          <a:avLst/>
        </a:prstGeom>
        <a:noFill/>
        <a:ln w="9525">
          <a:noFill/>
          <a:miter lim="800000"/>
          <a:headEnd/>
          <a:tailEnd/>
        </a:ln>
      </xdr:spPr>
      <xdr:txBody>
        <a:bodyPr vertOverflow="clip" wrap="square" lIns="54864" tIns="41148" rIns="54864" bIns="0" anchor="ctr" upright="1"/>
        <a:lstStyle/>
        <a:p>
          <a:pPr algn="l" rtl="0">
            <a:defRPr sz="1000"/>
          </a:pPr>
          <a:r>
            <a:rPr lang="en-AU" sz="1800" b="1" i="0" strike="noStrike">
              <a:solidFill>
                <a:srgbClr val="000000"/>
              </a:solidFill>
              <a:latin typeface="Arial"/>
              <a:cs typeface="Arial"/>
            </a:rPr>
            <a:t>EQUITATION - Phase 1</a:t>
          </a:r>
          <a:endParaRPr lang="en-AU" sz="1400" b="1" i="0" strike="noStrike">
            <a:solidFill>
              <a:srgbClr val="000000"/>
            </a:solidFill>
            <a:latin typeface="Arial"/>
            <a:cs typeface="Arial"/>
          </a:endParaRPr>
        </a:p>
      </xdr:txBody>
    </xdr:sp>
    <xdr:clientData/>
  </xdr:twoCellAnchor>
  <xdr:twoCellAnchor>
    <xdr:from>
      <xdr:col>7</xdr:col>
      <xdr:colOff>347557</xdr:colOff>
      <xdr:row>1</xdr:row>
      <xdr:rowOff>32385</xdr:rowOff>
    </xdr:from>
    <xdr:to>
      <xdr:col>7</xdr:col>
      <xdr:colOff>350520</xdr:colOff>
      <xdr:row>2</xdr:row>
      <xdr:rowOff>251460</xdr:rowOff>
    </xdr:to>
    <xdr:cxnSp macro="">
      <xdr:nvCxnSpPr>
        <xdr:cNvPr id="4" name="Straight Arrow Connector 3">
          <a:extLst>
            <a:ext uri="{FF2B5EF4-FFF2-40B4-BE49-F238E27FC236}">
              <a16:creationId xmlns:a16="http://schemas.microsoft.com/office/drawing/2014/main" id="{8AEA1A70-14D1-49F6-B440-61477D86B53D}"/>
            </a:ext>
          </a:extLst>
        </xdr:cNvPr>
        <xdr:cNvCxnSpPr/>
      </xdr:nvCxnSpPr>
      <xdr:spPr>
        <a:xfrm>
          <a:off x="6641677" y="192405"/>
          <a:ext cx="2963" cy="447675"/>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304800</xdr:colOff>
      <xdr:row>1</xdr:row>
      <xdr:rowOff>7620</xdr:rowOff>
    </xdr:from>
    <xdr:to>
      <xdr:col>8</xdr:col>
      <xdr:colOff>305647</xdr:colOff>
      <xdr:row>2</xdr:row>
      <xdr:rowOff>243840</xdr:rowOff>
    </xdr:to>
    <xdr:cxnSp macro="">
      <xdr:nvCxnSpPr>
        <xdr:cNvPr id="6" name="Straight Arrow Connector 5">
          <a:extLst>
            <a:ext uri="{FF2B5EF4-FFF2-40B4-BE49-F238E27FC236}">
              <a16:creationId xmlns:a16="http://schemas.microsoft.com/office/drawing/2014/main" id="{ECB6D9E8-6C4B-4303-8127-7BFDFC711610}"/>
            </a:ext>
          </a:extLst>
        </xdr:cNvPr>
        <xdr:cNvCxnSpPr/>
      </xdr:nvCxnSpPr>
      <xdr:spPr>
        <a:xfrm flipH="1">
          <a:off x="7269480" y="167640"/>
          <a:ext cx="847" cy="464820"/>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195157</xdr:colOff>
      <xdr:row>1</xdr:row>
      <xdr:rowOff>26670</xdr:rowOff>
    </xdr:from>
    <xdr:to>
      <xdr:col>9</xdr:col>
      <xdr:colOff>198120</xdr:colOff>
      <xdr:row>2</xdr:row>
      <xdr:rowOff>228600</xdr:rowOff>
    </xdr:to>
    <xdr:cxnSp macro="">
      <xdr:nvCxnSpPr>
        <xdr:cNvPr id="10" name="Straight Arrow Connector 9">
          <a:extLst>
            <a:ext uri="{FF2B5EF4-FFF2-40B4-BE49-F238E27FC236}">
              <a16:creationId xmlns:a16="http://schemas.microsoft.com/office/drawing/2014/main" id="{539F70D0-BD7C-47DA-BD9F-3A7ACB3200C9}"/>
            </a:ext>
          </a:extLst>
        </xdr:cNvPr>
        <xdr:cNvCxnSpPr/>
      </xdr:nvCxnSpPr>
      <xdr:spPr>
        <a:xfrm>
          <a:off x="7830397" y="186690"/>
          <a:ext cx="2963" cy="430530"/>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258022</xdr:colOff>
      <xdr:row>1</xdr:row>
      <xdr:rowOff>3810</xdr:rowOff>
    </xdr:from>
    <xdr:to>
      <xdr:col>11</xdr:col>
      <xdr:colOff>259080</xdr:colOff>
      <xdr:row>2</xdr:row>
      <xdr:rowOff>236220</xdr:rowOff>
    </xdr:to>
    <xdr:cxnSp macro="">
      <xdr:nvCxnSpPr>
        <xdr:cNvPr id="11" name="Straight Arrow Connector 10">
          <a:extLst>
            <a:ext uri="{FF2B5EF4-FFF2-40B4-BE49-F238E27FC236}">
              <a16:creationId xmlns:a16="http://schemas.microsoft.com/office/drawing/2014/main" id="{35DEF351-F439-4A5E-B0DA-D3CB79458616}"/>
            </a:ext>
          </a:extLst>
        </xdr:cNvPr>
        <xdr:cNvCxnSpPr/>
      </xdr:nvCxnSpPr>
      <xdr:spPr>
        <a:xfrm>
          <a:off x="8937202" y="163830"/>
          <a:ext cx="1058" cy="461010"/>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313267</xdr:colOff>
      <xdr:row>1</xdr:row>
      <xdr:rowOff>26670</xdr:rowOff>
    </xdr:from>
    <xdr:to>
      <xdr:col>13</xdr:col>
      <xdr:colOff>350520</xdr:colOff>
      <xdr:row>16</xdr:row>
      <xdr:rowOff>205740</xdr:rowOff>
    </xdr:to>
    <xdr:cxnSp macro="">
      <xdr:nvCxnSpPr>
        <xdr:cNvPr id="12" name="Straight Arrow Connector 11">
          <a:extLst>
            <a:ext uri="{FF2B5EF4-FFF2-40B4-BE49-F238E27FC236}">
              <a16:creationId xmlns:a16="http://schemas.microsoft.com/office/drawing/2014/main" id="{98A9DDE4-E7D0-4F0D-BACB-0A06C2ACA42A}"/>
            </a:ext>
          </a:extLst>
        </xdr:cNvPr>
        <xdr:cNvCxnSpPr/>
      </xdr:nvCxnSpPr>
      <xdr:spPr>
        <a:xfrm>
          <a:off x="9967807" y="186690"/>
          <a:ext cx="37253" cy="3509010"/>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311362</xdr:colOff>
      <xdr:row>0</xdr:row>
      <xdr:rowOff>156210</xdr:rowOff>
    </xdr:from>
    <xdr:to>
      <xdr:col>14</xdr:col>
      <xdr:colOff>320040</xdr:colOff>
      <xdr:row>16</xdr:row>
      <xdr:rowOff>220980</xdr:rowOff>
    </xdr:to>
    <xdr:cxnSp macro="">
      <xdr:nvCxnSpPr>
        <xdr:cNvPr id="14" name="Straight Arrow Connector 13">
          <a:extLst>
            <a:ext uri="{FF2B5EF4-FFF2-40B4-BE49-F238E27FC236}">
              <a16:creationId xmlns:a16="http://schemas.microsoft.com/office/drawing/2014/main" id="{28640D15-83C0-42E8-BC67-49E8D38F2259}"/>
            </a:ext>
          </a:extLst>
        </xdr:cNvPr>
        <xdr:cNvCxnSpPr/>
      </xdr:nvCxnSpPr>
      <xdr:spPr>
        <a:xfrm>
          <a:off x="10636462" y="156210"/>
          <a:ext cx="8678" cy="3554730"/>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227542</xdr:colOff>
      <xdr:row>1</xdr:row>
      <xdr:rowOff>3810</xdr:rowOff>
    </xdr:from>
    <xdr:to>
      <xdr:col>15</xdr:col>
      <xdr:colOff>259080</xdr:colOff>
      <xdr:row>16</xdr:row>
      <xdr:rowOff>228600</xdr:rowOff>
    </xdr:to>
    <xdr:cxnSp macro="">
      <xdr:nvCxnSpPr>
        <xdr:cNvPr id="15" name="Straight Arrow Connector 14">
          <a:extLst>
            <a:ext uri="{FF2B5EF4-FFF2-40B4-BE49-F238E27FC236}">
              <a16:creationId xmlns:a16="http://schemas.microsoft.com/office/drawing/2014/main" id="{2D9AC2A9-8463-47BC-AEC2-CC9A78B635FB}"/>
            </a:ext>
          </a:extLst>
        </xdr:cNvPr>
        <xdr:cNvCxnSpPr/>
      </xdr:nvCxnSpPr>
      <xdr:spPr>
        <a:xfrm>
          <a:off x="11223202" y="163830"/>
          <a:ext cx="31538" cy="3554730"/>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240877</xdr:colOff>
      <xdr:row>0</xdr:row>
      <xdr:rowOff>156210</xdr:rowOff>
    </xdr:from>
    <xdr:to>
      <xdr:col>17</xdr:col>
      <xdr:colOff>259080</xdr:colOff>
      <xdr:row>16</xdr:row>
      <xdr:rowOff>190500</xdr:rowOff>
    </xdr:to>
    <xdr:cxnSp macro="">
      <xdr:nvCxnSpPr>
        <xdr:cNvPr id="16" name="Straight Arrow Connector 15">
          <a:extLst>
            <a:ext uri="{FF2B5EF4-FFF2-40B4-BE49-F238E27FC236}">
              <a16:creationId xmlns:a16="http://schemas.microsoft.com/office/drawing/2014/main" id="{215B2D3D-3617-42D3-BF48-C354CA1C277D}"/>
            </a:ext>
          </a:extLst>
        </xdr:cNvPr>
        <xdr:cNvCxnSpPr/>
      </xdr:nvCxnSpPr>
      <xdr:spPr>
        <a:xfrm>
          <a:off x="12295717" y="156210"/>
          <a:ext cx="18203" cy="3524250"/>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258022</xdr:colOff>
      <xdr:row>0</xdr:row>
      <xdr:rowOff>142875</xdr:rowOff>
    </xdr:from>
    <xdr:to>
      <xdr:col>21</xdr:col>
      <xdr:colOff>289560</xdr:colOff>
      <xdr:row>16</xdr:row>
      <xdr:rowOff>205740</xdr:rowOff>
    </xdr:to>
    <xdr:cxnSp macro="">
      <xdr:nvCxnSpPr>
        <xdr:cNvPr id="17" name="Straight Arrow Connector 16">
          <a:extLst>
            <a:ext uri="{FF2B5EF4-FFF2-40B4-BE49-F238E27FC236}">
              <a16:creationId xmlns:a16="http://schemas.microsoft.com/office/drawing/2014/main" id="{947016F9-6F86-4EC7-9435-45DEE2FA0D32}"/>
            </a:ext>
          </a:extLst>
        </xdr:cNvPr>
        <xdr:cNvCxnSpPr/>
      </xdr:nvCxnSpPr>
      <xdr:spPr>
        <a:xfrm>
          <a:off x="13996882" y="142875"/>
          <a:ext cx="31538" cy="3552825"/>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316337</xdr:colOff>
      <xdr:row>16</xdr:row>
      <xdr:rowOff>186479</xdr:rowOff>
    </xdr:from>
    <xdr:to>
      <xdr:col>5</xdr:col>
      <xdr:colOff>596372</xdr:colOff>
      <xdr:row>17</xdr:row>
      <xdr:rowOff>293000</xdr:rowOff>
    </xdr:to>
    <xdr:sp macro="" textlink="">
      <xdr:nvSpPr>
        <xdr:cNvPr id="18" name="Text Box 1">
          <a:extLst>
            <a:ext uri="{FF2B5EF4-FFF2-40B4-BE49-F238E27FC236}">
              <a16:creationId xmlns:a16="http://schemas.microsoft.com/office/drawing/2014/main" id="{A170D43A-5F71-4965-B364-2C8C2C9E8C1D}"/>
            </a:ext>
          </a:extLst>
        </xdr:cNvPr>
        <xdr:cNvSpPr txBox="1">
          <a:spLocks noChangeArrowheads="1"/>
        </xdr:cNvSpPr>
      </xdr:nvSpPr>
      <xdr:spPr bwMode="auto">
        <a:xfrm>
          <a:off x="941177" y="3676439"/>
          <a:ext cx="4059555" cy="373221"/>
        </a:xfrm>
        <a:prstGeom prst="rect">
          <a:avLst/>
        </a:prstGeom>
        <a:noFill/>
        <a:ln w="9525">
          <a:noFill/>
          <a:miter lim="800000"/>
          <a:headEnd/>
          <a:tailEnd/>
        </a:ln>
      </xdr:spPr>
      <xdr:txBody>
        <a:bodyPr vertOverflow="clip" wrap="square" lIns="54864" tIns="41148" rIns="54864" bIns="0" anchor="ctr" upright="1"/>
        <a:lstStyle/>
        <a:p>
          <a:pPr algn="l" rtl="0">
            <a:defRPr sz="1000"/>
          </a:pPr>
          <a:r>
            <a:rPr lang="en-AU" sz="1800" b="1" i="0" strike="noStrike">
              <a:solidFill>
                <a:srgbClr val="000000"/>
              </a:solidFill>
              <a:latin typeface="Arial"/>
              <a:cs typeface="Arial"/>
            </a:rPr>
            <a:t>EQUITATION - Phase 2</a:t>
          </a:r>
          <a:endParaRPr lang="en-AU" sz="1400" b="1" i="0" strike="noStrike">
            <a:solidFill>
              <a:srgbClr val="000000"/>
            </a:solidFill>
            <a:latin typeface="Arial"/>
            <a:cs typeface="Arial"/>
          </a:endParaRPr>
        </a:p>
      </xdr:txBody>
    </xdr:sp>
    <xdr:clientData/>
  </xdr:twoCellAnchor>
  <xdr:twoCellAnchor>
    <xdr:from>
      <xdr:col>1</xdr:col>
      <xdr:colOff>388620</xdr:colOff>
      <xdr:row>11</xdr:row>
      <xdr:rowOff>106680</xdr:rowOff>
    </xdr:from>
    <xdr:to>
      <xdr:col>13</xdr:col>
      <xdr:colOff>75778</xdr:colOff>
      <xdr:row>14</xdr:row>
      <xdr:rowOff>47837</xdr:rowOff>
    </xdr:to>
    <xdr:sp macro="" textlink="">
      <xdr:nvSpPr>
        <xdr:cNvPr id="19" name="TextBox 18">
          <a:extLst>
            <a:ext uri="{FF2B5EF4-FFF2-40B4-BE49-F238E27FC236}">
              <a16:creationId xmlns:a16="http://schemas.microsoft.com/office/drawing/2014/main" id="{88C5810E-055B-4477-987C-E62E0C5FD2C9}"/>
            </a:ext>
          </a:extLst>
        </xdr:cNvPr>
        <xdr:cNvSpPr txBox="1"/>
      </xdr:nvSpPr>
      <xdr:spPr>
        <a:xfrm>
          <a:off x="609600" y="2727960"/>
          <a:ext cx="9120718" cy="421217"/>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p>
          <a:pPr algn="ctr"/>
          <a:r>
            <a:rPr lang="en-AU" sz="1200" b="1"/>
            <a:t>Enter "checked"</a:t>
          </a:r>
          <a:r>
            <a:rPr lang="en-AU" sz="1200" b="1" baseline="0"/>
            <a:t> scores from test sheets  - enter "Task #" value if applicable.   The percentage to 2 decimal places is calculated.  </a:t>
          </a:r>
        </a:p>
        <a:p>
          <a:pPr algn="ctr"/>
          <a:r>
            <a:rPr lang="en-AU" sz="1200" b="1" baseline="0"/>
            <a:t>If only one judge </a:t>
          </a:r>
          <a:r>
            <a:rPr lang="en-AU" sz="1200" b="1" baseline="0">
              <a:solidFill>
                <a:srgbClr val="FF0000"/>
              </a:solidFill>
            </a:rPr>
            <a:t>DO NOT </a:t>
          </a:r>
          <a:r>
            <a:rPr lang="en-AU" sz="1200" b="1" baseline="0"/>
            <a:t>enter zero in SL Judge column (leave blank).     Sort class based on round score and place accordingly.</a:t>
          </a:r>
        </a:p>
      </xdr:txBody>
    </xdr:sp>
    <xdr:clientData/>
  </xdr:twoCellAnchor>
  <xdr:twoCellAnchor>
    <xdr:from>
      <xdr:col>1</xdr:col>
      <xdr:colOff>379095</xdr:colOff>
      <xdr:row>25</xdr:row>
      <xdr:rowOff>154305</xdr:rowOff>
    </xdr:from>
    <xdr:to>
      <xdr:col>13</xdr:col>
      <xdr:colOff>70063</xdr:colOff>
      <xdr:row>28</xdr:row>
      <xdr:rowOff>87842</xdr:rowOff>
    </xdr:to>
    <xdr:sp macro="" textlink="">
      <xdr:nvSpPr>
        <xdr:cNvPr id="20" name="TextBox 19">
          <a:extLst>
            <a:ext uri="{FF2B5EF4-FFF2-40B4-BE49-F238E27FC236}">
              <a16:creationId xmlns:a16="http://schemas.microsoft.com/office/drawing/2014/main" id="{30BE064E-274D-48BB-838D-CB682FEF8C4A}"/>
            </a:ext>
          </a:extLst>
        </xdr:cNvPr>
        <xdr:cNvSpPr txBox="1"/>
      </xdr:nvSpPr>
      <xdr:spPr>
        <a:xfrm>
          <a:off x="600075" y="5876925"/>
          <a:ext cx="9124528" cy="413597"/>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ctr"/>
        <a:lstStyle/>
        <a:p>
          <a:pPr algn="ctr"/>
          <a:r>
            <a:rPr lang="en-AU" sz="1200" b="1"/>
            <a:t>Complete phase 2 scoring.</a:t>
          </a:r>
          <a:r>
            <a:rPr lang="en-AU" sz="1200" b="1" baseline="0"/>
            <a:t>   Check that all results have been entered.   Sort class based on "Total Score" and place accordingly.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85832</xdr:colOff>
      <xdr:row>2</xdr:row>
      <xdr:rowOff>142664</xdr:rowOff>
    </xdr:from>
    <xdr:to>
      <xdr:col>5</xdr:col>
      <xdr:colOff>365867</xdr:colOff>
      <xdr:row>3</xdr:row>
      <xdr:rowOff>249185</xdr:rowOff>
    </xdr:to>
    <xdr:sp macro="" textlink="">
      <xdr:nvSpPr>
        <xdr:cNvPr id="2" name="Text Box 1">
          <a:extLst>
            <a:ext uri="{FF2B5EF4-FFF2-40B4-BE49-F238E27FC236}">
              <a16:creationId xmlns:a16="http://schemas.microsoft.com/office/drawing/2014/main" id="{00000000-0008-0000-0300-000002000000}"/>
            </a:ext>
          </a:extLst>
        </xdr:cNvPr>
        <xdr:cNvSpPr txBox="1">
          <a:spLocks noChangeArrowheads="1"/>
        </xdr:cNvSpPr>
      </xdr:nvSpPr>
      <xdr:spPr bwMode="auto">
        <a:xfrm>
          <a:off x="832592" y="531284"/>
          <a:ext cx="4547235" cy="373221"/>
        </a:xfrm>
        <a:prstGeom prst="rect">
          <a:avLst/>
        </a:prstGeom>
        <a:noFill/>
        <a:ln w="9525">
          <a:noFill/>
          <a:miter lim="800000"/>
          <a:headEnd/>
          <a:tailEnd/>
        </a:ln>
      </xdr:spPr>
      <xdr:txBody>
        <a:bodyPr vertOverflow="clip" wrap="square" lIns="54864" tIns="41148" rIns="54864" bIns="0" anchor="t" upright="1"/>
        <a:lstStyle/>
        <a:p>
          <a:pPr algn="l" rtl="0">
            <a:defRPr sz="1000"/>
          </a:pPr>
          <a:r>
            <a:rPr lang="en-AU" sz="2400" b="1" i="0" strike="noStrike">
              <a:solidFill>
                <a:srgbClr val="000000"/>
              </a:solidFill>
              <a:latin typeface="Arial"/>
              <a:cs typeface="Arial"/>
            </a:rPr>
            <a:t>EQUITATION</a:t>
          </a:r>
          <a:endParaRPr lang="en-AU" sz="1800" b="1" i="0" strike="noStrike">
            <a:solidFill>
              <a:srgbClr val="000000"/>
            </a:solidFill>
            <a:latin typeface="Arial"/>
            <a:cs typeface="Aria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030A0"/>
  </sheetPr>
  <dimension ref="A1:AB31"/>
  <sheetViews>
    <sheetView showGridLines="0" showRowColHeaders="0" tabSelected="1" zoomScale="90" zoomScaleNormal="90" zoomScaleSheetLayoutView="90" workbookViewId="0">
      <selection activeCell="K2" sqref="K2"/>
    </sheetView>
  </sheetViews>
  <sheetFormatPr defaultRowHeight="15" customHeight="1" x14ac:dyDescent="0.25"/>
  <cols>
    <col min="1" max="1" width="1.44140625" customWidth="1"/>
    <col min="2" max="3" width="8.33203125" customWidth="1"/>
    <col min="4" max="4" width="27.88671875" customWidth="1"/>
    <col min="5" max="5" width="29.44140625" style="2" customWidth="1"/>
    <col min="6" max="6" width="16.33203125" customWidth="1"/>
    <col min="7" max="8" width="9.109375" customWidth="1"/>
    <col min="9" max="9" width="6.5546875" customWidth="1"/>
    <col min="10" max="10" width="9.109375" customWidth="1"/>
    <col min="11" max="11" width="9.6640625" customWidth="1"/>
    <col min="12" max="12" width="8.33203125" customWidth="1"/>
    <col min="13" max="14" width="9.109375" customWidth="1"/>
    <col min="15" max="15" width="6.33203125" customWidth="1"/>
    <col min="16" max="16" width="9.109375" customWidth="1"/>
    <col min="17" max="17" width="8.5546875" customWidth="1"/>
    <col min="18" max="18" width="8.33203125" customWidth="1"/>
    <col min="19" max="19" width="1" customWidth="1"/>
    <col min="21" max="21" width="9.88671875" customWidth="1"/>
    <col min="22" max="22" width="7.33203125" style="1" customWidth="1"/>
    <col min="23" max="23" width="9.44140625" customWidth="1"/>
    <col min="24" max="26" width="7.109375" customWidth="1"/>
  </cols>
  <sheetData>
    <row r="1" spans="1:28" ht="49.5" customHeight="1" x14ac:dyDescent="0.95">
      <c r="A1" s="42"/>
      <c r="B1" s="42"/>
      <c r="C1" s="78" t="s">
        <v>51</v>
      </c>
      <c r="D1" s="79"/>
      <c r="E1" s="79"/>
      <c r="F1" s="79"/>
      <c r="G1" s="79"/>
      <c r="H1" s="79"/>
      <c r="I1" s="79"/>
      <c r="J1" s="79"/>
      <c r="K1" s="79"/>
      <c r="L1" s="79"/>
      <c r="M1" s="79"/>
      <c r="N1" s="79"/>
      <c r="O1" s="79"/>
      <c r="P1" s="79"/>
      <c r="Q1" s="79"/>
      <c r="R1" s="79"/>
      <c r="S1" s="79"/>
      <c r="T1" s="79"/>
      <c r="U1" s="79"/>
      <c r="V1" s="79"/>
    </row>
    <row r="2" spans="1:28" ht="12" customHeight="1" x14ac:dyDescent="0.25">
      <c r="E2"/>
      <c r="V2"/>
    </row>
    <row r="3" spans="1:28" ht="26.25" customHeight="1" x14ac:dyDescent="0.25">
      <c r="G3" s="86"/>
      <c r="H3" s="86"/>
      <c r="I3" s="86"/>
      <c r="J3" s="86"/>
      <c r="K3" s="5"/>
      <c r="L3" s="5"/>
      <c r="N3" s="6"/>
      <c r="O3" s="6"/>
      <c r="P3" s="6"/>
      <c r="T3" s="87">
        <f ca="1">NOW()</f>
        <v>46199.891932638886</v>
      </c>
      <c r="U3" s="87"/>
      <c r="V3" s="16"/>
      <c r="W3" s="1"/>
      <c r="X3" s="77" t="s">
        <v>30</v>
      </c>
      <c r="Y3" s="77"/>
      <c r="Z3" s="77"/>
    </row>
    <row r="4" spans="1:28" ht="24" customHeight="1" x14ac:dyDescent="0.4">
      <c r="C4" s="3"/>
      <c r="D4" s="7"/>
      <c r="G4" s="88" t="s">
        <v>10</v>
      </c>
      <c r="H4" s="89"/>
      <c r="I4" s="75" t="s">
        <v>29</v>
      </c>
      <c r="J4" s="90" t="s">
        <v>33</v>
      </c>
      <c r="K4" s="90" t="s">
        <v>11</v>
      </c>
      <c r="L4" s="95" t="s">
        <v>9</v>
      </c>
      <c r="M4" s="88" t="s">
        <v>12</v>
      </c>
      <c r="N4" s="89"/>
      <c r="O4" s="75" t="s">
        <v>29</v>
      </c>
      <c r="P4" s="90" t="s">
        <v>34</v>
      </c>
      <c r="Q4" s="90" t="s">
        <v>11</v>
      </c>
      <c r="R4" s="95" t="s">
        <v>9</v>
      </c>
      <c r="T4" s="83" t="s">
        <v>53</v>
      </c>
      <c r="U4" s="83" t="s">
        <v>35</v>
      </c>
      <c r="V4" s="80" t="s">
        <v>17</v>
      </c>
      <c r="W4" s="82" t="s">
        <v>36</v>
      </c>
      <c r="X4" s="36">
        <v>0</v>
      </c>
      <c r="Y4" s="37">
        <v>1</v>
      </c>
      <c r="Z4" s="38">
        <v>2</v>
      </c>
    </row>
    <row r="5" spans="1:28" ht="32.4" x14ac:dyDescent="0.55000000000000004">
      <c r="A5" s="41"/>
      <c r="B5" s="18" t="s">
        <v>37</v>
      </c>
      <c r="C5" s="18" t="s">
        <v>4</v>
      </c>
      <c r="D5" s="18" t="s">
        <v>5</v>
      </c>
      <c r="E5" s="18" t="s">
        <v>6</v>
      </c>
      <c r="F5" s="18" t="s">
        <v>8</v>
      </c>
      <c r="G5" s="26" t="s">
        <v>13</v>
      </c>
      <c r="H5" s="26" t="s">
        <v>14</v>
      </c>
      <c r="I5" s="76"/>
      <c r="J5" s="91"/>
      <c r="K5" s="91"/>
      <c r="L5" s="96"/>
      <c r="M5" s="26" t="s">
        <v>13</v>
      </c>
      <c r="N5" s="26" t="s">
        <v>14</v>
      </c>
      <c r="O5" s="76"/>
      <c r="P5" s="91"/>
      <c r="Q5" s="91"/>
      <c r="R5" s="96"/>
      <c r="T5" s="83"/>
      <c r="U5" s="83"/>
      <c r="V5" s="81"/>
      <c r="W5" s="82"/>
      <c r="X5" s="39">
        <v>110</v>
      </c>
      <c r="Y5" s="39">
        <v>120</v>
      </c>
      <c r="Z5" s="39">
        <v>130</v>
      </c>
    </row>
    <row r="6" spans="1:28" ht="17.399999999999999" x14ac:dyDescent="0.3">
      <c r="B6" s="19"/>
      <c r="C6" s="19"/>
      <c r="D6" s="20" t="s">
        <v>15</v>
      </c>
      <c r="E6" s="21" t="s">
        <v>1</v>
      </c>
      <c r="F6" s="22"/>
      <c r="G6" s="92"/>
      <c r="H6" s="93"/>
      <c r="I6" s="93"/>
      <c r="J6" s="93"/>
      <c r="K6" s="93"/>
      <c r="L6" s="94"/>
      <c r="M6" s="92"/>
      <c r="N6" s="93"/>
      <c r="O6" s="93"/>
      <c r="P6" s="93"/>
      <c r="Q6" s="93"/>
      <c r="R6" s="94"/>
      <c r="T6" s="84"/>
      <c r="U6" s="85"/>
      <c r="V6" s="23"/>
      <c r="W6" s="9"/>
    </row>
    <row r="7" spans="1:28" ht="18" x14ac:dyDescent="0.3">
      <c r="B7" s="10">
        <v>1</v>
      </c>
      <c r="C7" s="10">
        <v>6</v>
      </c>
      <c r="D7" s="4" t="s">
        <v>18</v>
      </c>
      <c r="E7" s="11" t="s">
        <v>22</v>
      </c>
      <c r="F7" s="4" t="s">
        <v>28</v>
      </c>
      <c r="G7" s="53">
        <v>80</v>
      </c>
      <c r="H7" s="53">
        <v>78</v>
      </c>
      <c r="I7" s="35"/>
      <c r="J7" s="31">
        <f>IF(G7=0,0,AVERAGE(G7:H7)/(HLOOKUP(I7,$X$4:$Z$5,2,FALSE)))</f>
        <v>0.71818181818181814</v>
      </c>
      <c r="K7" s="13">
        <v>3</v>
      </c>
      <c r="L7" s="12">
        <v>8</v>
      </c>
      <c r="M7" s="12">
        <v>82</v>
      </c>
      <c r="N7" s="12">
        <v>81</v>
      </c>
      <c r="O7" s="35">
        <v>1</v>
      </c>
      <c r="P7" s="31">
        <f t="shared" ref="P7:P10" si="0">IF(M7=0,0,AVERAGE(M7:N7)/(HLOOKUP(O7,$X$4:$Z$5,2,FALSE)))</f>
        <v>0.6791666666666667</v>
      </c>
      <c r="Q7" s="13">
        <v>1</v>
      </c>
      <c r="R7" s="12">
        <v>10</v>
      </c>
      <c r="T7" s="12">
        <f>L7+R7</f>
        <v>18</v>
      </c>
      <c r="U7" s="14">
        <v>1</v>
      </c>
      <c r="V7" s="33" t="str">
        <f>IF(AND(J7&gt;=0.55,P7&gt;=0.55),"Q2",IF(OR(J7&gt;=0.55,P7&gt;=0.55),"Q1","-"))</f>
        <v>Q2</v>
      </c>
      <c r="W7" s="32">
        <f>IFERROR(AVERAGE(J7,P7),0)</f>
        <v>0.69867424242424248</v>
      </c>
    </row>
    <row r="8" spans="1:28" ht="18" x14ac:dyDescent="0.3">
      <c r="B8" s="10">
        <v>1</v>
      </c>
      <c r="C8" s="10">
        <v>9</v>
      </c>
      <c r="D8" s="4" t="s">
        <v>19</v>
      </c>
      <c r="E8" s="11" t="s">
        <v>23</v>
      </c>
      <c r="F8" s="4" t="s">
        <v>28</v>
      </c>
      <c r="G8" s="53">
        <v>75</v>
      </c>
      <c r="H8" s="53">
        <v>78</v>
      </c>
      <c r="I8" s="35"/>
      <c r="J8" s="31">
        <f t="shared" ref="J8:J10" si="1">IF(G8=0,0,AVERAGE(G8:H8)/(HLOOKUP(I8,$X$4:$Z$5,2,FALSE)))</f>
        <v>0.69545454545454544</v>
      </c>
      <c r="K8" s="13">
        <v>4</v>
      </c>
      <c r="L8" s="12">
        <v>7</v>
      </c>
      <c r="M8" s="12">
        <v>55</v>
      </c>
      <c r="N8" s="12">
        <v>65</v>
      </c>
      <c r="O8" s="35">
        <v>1</v>
      </c>
      <c r="P8" s="31">
        <f t="shared" si="0"/>
        <v>0.5</v>
      </c>
      <c r="Q8" s="13">
        <v>2</v>
      </c>
      <c r="R8" s="12">
        <v>9</v>
      </c>
      <c r="T8" s="12">
        <f>L8+R8</f>
        <v>16</v>
      </c>
      <c r="U8" s="14">
        <v>2</v>
      </c>
      <c r="V8" s="33" t="str">
        <f t="shared" ref="V8" si="2">IF(AND(J8&gt;=0.55,P8&gt;=0.55),"Q2",IF(OR(J8&gt;=0.55,P8&gt;=0.55),"Q1","-"))</f>
        <v>Q1</v>
      </c>
      <c r="W8" s="32">
        <f>IFERROR(AVERAGE(J8,P8),0)</f>
        <v>0.59772727272727266</v>
      </c>
    </row>
    <row r="9" spans="1:28" ht="18" x14ac:dyDescent="0.3">
      <c r="B9" s="10">
        <v>1</v>
      </c>
      <c r="C9" s="10">
        <v>14</v>
      </c>
      <c r="D9" s="15" t="s">
        <v>20</v>
      </c>
      <c r="E9" s="11" t="s">
        <v>24</v>
      </c>
      <c r="F9" s="4" t="s">
        <v>28</v>
      </c>
      <c r="G9" s="53">
        <v>74</v>
      </c>
      <c r="H9" s="53">
        <v>69</v>
      </c>
      <c r="I9" s="35"/>
      <c r="J9" s="31">
        <f t="shared" si="1"/>
        <v>0.65</v>
      </c>
      <c r="K9" s="13">
        <v>7</v>
      </c>
      <c r="L9" s="12">
        <v>4</v>
      </c>
      <c r="M9" s="12">
        <v>81</v>
      </c>
      <c r="N9" s="12">
        <v>69</v>
      </c>
      <c r="O9" s="35">
        <v>1</v>
      </c>
      <c r="P9" s="31">
        <f t="shared" si="0"/>
        <v>0.625</v>
      </c>
      <c r="Q9" s="13">
        <v>2</v>
      </c>
      <c r="R9" s="12">
        <v>9</v>
      </c>
      <c r="T9" s="12">
        <f>L9+R9</f>
        <v>13</v>
      </c>
      <c r="U9" s="14" t="s">
        <v>3</v>
      </c>
      <c r="V9" s="33"/>
      <c r="W9" s="32">
        <f>IFERROR(AVERAGE(J9,P9),0)</f>
        <v>0.63749999999999996</v>
      </c>
    </row>
    <row r="10" spans="1:28" ht="18" x14ac:dyDescent="0.3">
      <c r="B10" s="10">
        <v>1</v>
      </c>
      <c r="C10" s="10">
        <v>46</v>
      </c>
      <c r="D10" s="15" t="s">
        <v>21</v>
      </c>
      <c r="E10" s="11" t="s">
        <v>25</v>
      </c>
      <c r="F10" s="4" t="s">
        <v>28</v>
      </c>
      <c r="G10" s="53">
        <v>62</v>
      </c>
      <c r="H10" s="53">
        <v>67</v>
      </c>
      <c r="I10" s="35"/>
      <c r="J10" s="31">
        <f t="shared" si="1"/>
        <v>0.58636363636363631</v>
      </c>
      <c r="K10" s="24" t="s">
        <v>0</v>
      </c>
      <c r="L10" s="25"/>
      <c r="M10" s="12">
        <v>75</v>
      </c>
      <c r="N10" s="54"/>
      <c r="O10" s="35">
        <v>1</v>
      </c>
      <c r="P10" s="31">
        <f t="shared" si="0"/>
        <v>0.625</v>
      </c>
      <c r="Q10" s="24" t="s">
        <v>0</v>
      </c>
      <c r="R10" s="25"/>
      <c r="T10" s="12"/>
      <c r="U10" s="14" t="s">
        <v>0</v>
      </c>
      <c r="V10" s="33"/>
      <c r="W10" s="32">
        <f>IFERROR(AVERAGE(J10,P10),0)</f>
        <v>0.60568181818181821</v>
      </c>
    </row>
    <row r="11" spans="1:28" ht="17.399999999999999" x14ac:dyDescent="0.3">
      <c r="B11" s="19"/>
      <c r="C11" s="19"/>
      <c r="D11" s="20" t="s">
        <v>16</v>
      </c>
      <c r="E11" s="21" t="s">
        <v>2</v>
      </c>
      <c r="F11" s="22"/>
      <c r="G11" s="92"/>
      <c r="H11" s="93"/>
      <c r="I11" s="93"/>
      <c r="J11" s="93"/>
      <c r="K11" s="93"/>
      <c r="L11" s="94"/>
      <c r="M11" s="92"/>
      <c r="N11" s="93"/>
      <c r="O11" s="93"/>
      <c r="P11" s="93"/>
      <c r="Q11" s="93"/>
      <c r="R11" s="94"/>
      <c r="T11" s="84"/>
      <c r="U11" s="85"/>
      <c r="V11" s="23"/>
      <c r="W11" s="9"/>
    </row>
    <row r="14" spans="1:28" ht="23.25" customHeight="1" x14ac:dyDescent="0.3">
      <c r="M14" s="27"/>
    </row>
    <row r="15" spans="1:28" ht="23.25" customHeight="1" x14ac:dyDescent="0.3">
      <c r="M15" s="28"/>
    </row>
    <row r="16" spans="1:28" ht="23.25" customHeight="1" x14ac:dyDescent="0.35">
      <c r="C16" s="17" t="s">
        <v>26</v>
      </c>
      <c r="D16" s="2"/>
      <c r="AB16" s="27"/>
    </row>
    <row r="17" spans="3:28" ht="23.25" customHeight="1" x14ac:dyDescent="0.4">
      <c r="C17" s="29" t="s">
        <v>27</v>
      </c>
      <c r="D17" s="2"/>
      <c r="AB17" s="27"/>
    </row>
    <row r="18" spans="3:28" ht="23.25" customHeight="1" x14ac:dyDescent="0.25"/>
    <row r="19" spans="3:28" ht="23.25" customHeight="1" x14ac:dyDescent="0.25"/>
    <row r="20" spans="3:28" ht="23.25" customHeight="1" x14ac:dyDescent="0.25"/>
    <row r="21" spans="3:28" ht="23.25" customHeight="1" x14ac:dyDescent="0.25"/>
    <row r="22" spans="3:28" ht="23.25" customHeight="1" x14ac:dyDescent="0.25"/>
    <row r="23" spans="3:28" ht="23.25" customHeight="1" x14ac:dyDescent="0.25"/>
    <row r="24" spans="3:28" ht="13.2" x14ac:dyDescent="0.25"/>
    <row r="25" spans="3:28" ht="13.2" x14ac:dyDescent="0.25"/>
    <row r="26" spans="3:28" ht="13.2" x14ac:dyDescent="0.25"/>
    <row r="27" spans="3:28" ht="13.2" x14ac:dyDescent="0.25"/>
    <row r="28" spans="3:28" ht="13.2" x14ac:dyDescent="0.25"/>
    <row r="29" spans="3:28" ht="13.2" x14ac:dyDescent="0.25"/>
    <row r="30" spans="3:28" ht="13.2" x14ac:dyDescent="0.25"/>
    <row r="31" spans="3:28" ht="13.2" x14ac:dyDescent="0.25"/>
  </sheetData>
  <sheetProtection sheet="1" objects="1" scenarios="1" selectLockedCells="1" selectUnlockedCells="1"/>
  <sortState xmlns:xlrd2="http://schemas.microsoft.com/office/spreadsheetml/2017/richdata2" ref="C7:AG17">
    <sortCondition descending="1" ref="T7:T17"/>
    <sortCondition descending="1" ref="W7:W17"/>
  </sortState>
  <mergeCells count="24">
    <mergeCell ref="T11:U11"/>
    <mergeCell ref="T6:U6"/>
    <mergeCell ref="G3:J3"/>
    <mergeCell ref="T3:U3"/>
    <mergeCell ref="G4:H4"/>
    <mergeCell ref="J4:J5"/>
    <mergeCell ref="M11:R11"/>
    <mergeCell ref="G11:L11"/>
    <mergeCell ref="M6:R6"/>
    <mergeCell ref="Q4:Q5"/>
    <mergeCell ref="R4:R5"/>
    <mergeCell ref="G6:L6"/>
    <mergeCell ref="L4:L5"/>
    <mergeCell ref="M4:N4"/>
    <mergeCell ref="P4:P5"/>
    <mergeCell ref="K4:K5"/>
    <mergeCell ref="I4:I5"/>
    <mergeCell ref="O4:O5"/>
    <mergeCell ref="X3:Z3"/>
    <mergeCell ref="C1:V1"/>
    <mergeCell ref="V4:V5"/>
    <mergeCell ref="W4:W5"/>
    <mergeCell ref="T4:T5"/>
    <mergeCell ref="U4:U5"/>
  </mergeCells>
  <conditionalFormatting sqref="I7:I10">
    <cfRule type="cellIs" dxfId="21" priority="5" operator="equal">
      <formula>2</formula>
    </cfRule>
    <cfRule type="cellIs" dxfId="20" priority="6" operator="equal">
      <formula>1</formula>
    </cfRule>
    <cfRule type="cellIs" dxfId="19" priority="7" operator="equal">
      <formula>0</formula>
    </cfRule>
  </conditionalFormatting>
  <conditionalFormatting sqref="O7:O10">
    <cfRule type="cellIs" dxfId="18" priority="2" operator="equal">
      <formula>2</formula>
    </cfRule>
    <cfRule type="cellIs" dxfId="17" priority="3" operator="equal">
      <formula>1</formula>
    </cfRule>
    <cfRule type="cellIs" dxfId="16" priority="4" operator="equal">
      <formula>0</formula>
    </cfRule>
  </conditionalFormatting>
  <conditionalFormatting sqref="V3:V6 V11:V1048576">
    <cfRule type="cellIs" dxfId="15" priority="11" operator="equal">
      <formula>"Q"</formula>
    </cfRule>
  </conditionalFormatting>
  <conditionalFormatting sqref="V7:V10">
    <cfRule type="containsText" dxfId="14" priority="1" operator="containsText" text="Q">
      <formula>NOT(ISERROR(SEARCH("Q",V7)))</formula>
    </cfRule>
  </conditionalFormatting>
  <dataValidations count="1">
    <dataValidation type="list" allowBlank="1" showInputMessage="1" showErrorMessage="1" sqref="I7:I10 O7:O10" xr:uid="{00000000-0002-0000-0200-000000000000}">
      <formula1>"0,1,2"</formula1>
    </dataValidation>
  </dataValidations>
  <pageMargins left="0.36" right="0.35" top="0.74803149606299213" bottom="0.74803149606299213" header="0.31496062992125984" footer="0.31496062992125984"/>
  <pageSetup paperSize="9" scale="69" fitToHeight="9" orientation="landscape" horizontalDpi="4294967294" verticalDpi="4294967294" r:id="rId1"/>
  <rowBreaks count="1" manualBreakCount="1">
    <brk id="10"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4EE09-B143-4A7A-80B7-9250CF0E02E2}">
  <sheetPr>
    <tabColor rgb="FF7030A0"/>
  </sheetPr>
  <dimension ref="A1:AB25"/>
  <sheetViews>
    <sheetView showGridLines="0" zoomScale="85" zoomScaleNormal="85" zoomScaleSheetLayoutView="90" workbookViewId="0">
      <selection activeCell="X22" sqref="X22"/>
    </sheetView>
  </sheetViews>
  <sheetFormatPr defaultRowHeight="13.2" x14ac:dyDescent="0.25"/>
  <cols>
    <col min="1" max="1" width="3.33203125" customWidth="1"/>
    <col min="2" max="2" width="6" customWidth="1"/>
    <col min="3" max="3" width="6.5546875" customWidth="1"/>
    <col min="4" max="4" width="25.5546875" customWidth="1"/>
    <col min="5" max="5" width="24.44140625" style="2" customWidth="1"/>
    <col min="6" max="6" width="9.6640625" style="2" customWidth="1"/>
    <col min="7" max="7" width="18.5546875" customWidth="1"/>
    <col min="8" max="9" width="10" customWidth="1"/>
    <col min="10" max="10" width="6.6640625" customWidth="1"/>
    <col min="11" max="11" width="8.88671875" customWidth="1"/>
    <col min="12" max="12" width="7.44140625" customWidth="1"/>
    <col min="13" max="13" width="7.109375" customWidth="1"/>
    <col min="14" max="15" width="10" customWidth="1"/>
    <col min="16" max="16" width="7.109375" customWidth="1"/>
    <col min="17" max="17" width="8.6640625" customWidth="1"/>
    <col min="18" max="18" width="7.88671875" customWidth="1"/>
    <col min="19" max="19" width="7.109375" customWidth="1"/>
    <col min="20" max="20" width="1" customWidth="1"/>
    <col min="22" max="22" width="9.88671875" customWidth="1"/>
    <col min="23" max="23" width="7.5546875" style="1" customWidth="1"/>
    <col min="24" max="24" width="9.6640625" bestFit="1" customWidth="1"/>
    <col min="25" max="25" width="2.6640625" customWidth="1"/>
    <col min="26" max="27" width="7.109375" bestFit="1" customWidth="1"/>
  </cols>
  <sheetData>
    <row r="1" spans="1:28" x14ac:dyDescent="0.25">
      <c r="H1" s="70" t="s">
        <v>49</v>
      </c>
      <c r="I1" s="70" t="s">
        <v>49</v>
      </c>
      <c r="J1" s="70" t="s">
        <v>49</v>
      </c>
      <c r="K1" s="71" t="s">
        <v>50</v>
      </c>
      <c r="L1" s="70" t="s">
        <v>49</v>
      </c>
      <c r="M1" s="71" t="s">
        <v>50</v>
      </c>
      <c r="N1" s="70" t="s">
        <v>49</v>
      </c>
      <c r="O1" s="70" t="s">
        <v>49</v>
      </c>
      <c r="P1" s="70" t="s">
        <v>49</v>
      </c>
      <c r="Q1" s="71" t="s">
        <v>50</v>
      </c>
      <c r="R1" s="70" t="s">
        <v>49</v>
      </c>
      <c r="S1" s="71" t="s">
        <v>50</v>
      </c>
      <c r="U1" s="71" t="s">
        <v>50</v>
      </c>
      <c r="V1" s="70" t="s">
        <v>49</v>
      </c>
      <c r="W1" s="71" t="s">
        <v>50</v>
      </c>
    </row>
    <row r="2" spans="1:28" ht="17.399999999999999" x14ac:dyDescent="0.25">
      <c r="E2"/>
      <c r="F2"/>
      <c r="W2"/>
      <c r="Z2" s="104" t="s">
        <v>30</v>
      </c>
      <c r="AA2" s="104"/>
      <c r="AB2" s="104"/>
    </row>
    <row r="3" spans="1:28" ht="21" x14ac:dyDescent="0.25">
      <c r="H3" s="86"/>
      <c r="I3" s="86"/>
      <c r="J3" s="86"/>
      <c r="K3" s="86"/>
      <c r="L3" s="5"/>
      <c r="M3" s="5"/>
      <c r="O3" s="6"/>
      <c r="P3" s="6"/>
      <c r="Q3" s="6"/>
      <c r="U3" s="99">
        <f ca="1">NOW()</f>
        <v>46199.891932638886</v>
      </c>
      <c r="V3" s="99"/>
      <c r="W3" s="16"/>
      <c r="X3" s="1"/>
      <c r="Z3" s="49">
        <v>0</v>
      </c>
      <c r="AA3" s="50">
        <v>1</v>
      </c>
      <c r="AB3" s="51">
        <v>2</v>
      </c>
    </row>
    <row r="4" spans="1:28" ht="23.25" customHeight="1" x14ac:dyDescent="0.4">
      <c r="C4" s="3"/>
      <c r="D4" s="7"/>
      <c r="H4" s="88" t="s">
        <v>10</v>
      </c>
      <c r="I4" s="89"/>
      <c r="J4" s="100" t="s">
        <v>29</v>
      </c>
      <c r="K4" s="102" t="s">
        <v>33</v>
      </c>
      <c r="L4" s="90" t="s">
        <v>35</v>
      </c>
      <c r="M4" s="95" t="s">
        <v>9</v>
      </c>
      <c r="N4" s="88" t="s">
        <v>12</v>
      </c>
      <c r="O4" s="89"/>
      <c r="P4" s="100" t="s">
        <v>29</v>
      </c>
      <c r="Q4" s="102" t="s">
        <v>34</v>
      </c>
      <c r="R4" s="90" t="s">
        <v>35</v>
      </c>
      <c r="S4" s="95" t="s">
        <v>9</v>
      </c>
      <c r="U4" s="83" t="s">
        <v>53</v>
      </c>
      <c r="V4" s="83" t="s">
        <v>35</v>
      </c>
      <c r="W4" s="80" t="s">
        <v>17</v>
      </c>
      <c r="X4" s="98" t="s">
        <v>36</v>
      </c>
      <c r="Z4" s="52">
        <v>110</v>
      </c>
      <c r="AA4" s="52">
        <v>120</v>
      </c>
      <c r="AB4" s="52">
        <v>130</v>
      </c>
    </row>
    <row r="5" spans="1:28" ht="18" x14ac:dyDescent="0.25">
      <c r="B5" s="69" t="s">
        <v>37</v>
      </c>
      <c r="C5" s="69" t="s">
        <v>4</v>
      </c>
      <c r="D5" s="18" t="s">
        <v>5</v>
      </c>
      <c r="E5" s="18" t="s">
        <v>6</v>
      </c>
      <c r="F5" s="18" t="s">
        <v>7</v>
      </c>
      <c r="G5" s="18" t="s">
        <v>8</v>
      </c>
      <c r="H5" s="8" t="s">
        <v>13</v>
      </c>
      <c r="I5" s="8" t="s">
        <v>14</v>
      </c>
      <c r="J5" s="101"/>
      <c r="K5" s="103"/>
      <c r="L5" s="91"/>
      <c r="M5" s="96"/>
      <c r="N5" s="8" t="s">
        <v>13</v>
      </c>
      <c r="O5" s="8" t="s">
        <v>14</v>
      </c>
      <c r="P5" s="101"/>
      <c r="Q5" s="103"/>
      <c r="R5" s="91"/>
      <c r="S5" s="96"/>
      <c r="U5" s="83"/>
      <c r="V5" s="83"/>
      <c r="W5" s="81"/>
      <c r="X5" s="98"/>
      <c r="Z5" s="97" t="s">
        <v>32</v>
      </c>
      <c r="AA5" s="97"/>
      <c r="AB5" s="97"/>
    </row>
    <row r="6" spans="1:28" ht="21" x14ac:dyDescent="0.25">
      <c r="A6" s="40"/>
      <c r="B6" s="19"/>
      <c r="C6" s="19"/>
      <c r="D6" s="43" t="s">
        <v>31</v>
      </c>
      <c r="E6" s="44"/>
      <c r="F6" s="45"/>
      <c r="G6" s="46"/>
      <c r="H6" s="92"/>
      <c r="I6" s="93"/>
      <c r="J6" s="93"/>
      <c r="K6" s="93"/>
      <c r="L6" s="93"/>
      <c r="M6" s="94"/>
      <c r="N6" s="92"/>
      <c r="O6" s="93"/>
      <c r="P6" s="93"/>
      <c r="Q6" s="93"/>
      <c r="R6" s="93"/>
      <c r="S6" s="94"/>
      <c r="U6" s="84"/>
      <c r="V6" s="85"/>
      <c r="W6" s="23"/>
      <c r="X6" s="9"/>
    </row>
    <row r="7" spans="1:28" ht="18" x14ac:dyDescent="0.3">
      <c r="A7" s="40"/>
      <c r="B7" s="34">
        <v>1</v>
      </c>
      <c r="C7" s="55">
        <v>6</v>
      </c>
      <c r="D7" s="11" t="s">
        <v>18</v>
      </c>
      <c r="E7" s="11" t="s">
        <v>22</v>
      </c>
      <c r="F7" s="55"/>
      <c r="G7" s="4" t="s">
        <v>28</v>
      </c>
      <c r="H7" s="53">
        <v>80</v>
      </c>
      <c r="I7" s="53">
        <v>78</v>
      </c>
      <c r="J7" s="35"/>
      <c r="K7" s="47">
        <f>IF(H7=0,0,IF(OR(I7=0,I7=""),H7/(HLOOKUP(J7,$Z$3:$AB$4,2,FALSE)),AVERAGE(H7:I7)/(HLOOKUP(J7,$Z$3:$AB$4,2,FALSE))))</f>
        <v>0.71818181818181814</v>
      </c>
      <c r="L7" s="13">
        <v>1</v>
      </c>
      <c r="M7" s="72">
        <f t="shared" ref="M7:M11" si="0">IF(L7=0,,IF(L7&gt;10,,11-(L7)))</f>
        <v>10</v>
      </c>
      <c r="N7" s="53"/>
      <c r="O7" s="53"/>
      <c r="P7" s="35"/>
      <c r="Q7" s="47">
        <f>IF(N7=0,0,IF(OR(O7=0,O7=""),N7/(HLOOKUP(P7,$Z$3:$AB$4,2,FALSE)),AVERAGE(N7:O7)/(HLOOKUP(P7,$Z$3:$AB$4,2,FALSE))))</f>
        <v>0</v>
      </c>
      <c r="R7" s="13"/>
      <c r="S7" s="72">
        <f t="shared" ref="S7:S11" si="1">IF(R7=0,,IF(R7&gt;10,,11-(R7)))</f>
        <v>0</v>
      </c>
      <c r="U7" s="12">
        <f>IFERROR(M7+S7,0)</f>
        <v>10</v>
      </c>
      <c r="V7" s="30"/>
      <c r="W7" s="33" t="str">
        <f>IF(AND(K7&gt;=0.55,Q7&gt;=0.55),"Q2",IF(OR(K7&gt;=0.55,Q7&gt;=0.55),"Q1","-"))</f>
        <v>Q1</v>
      </c>
      <c r="X7" s="32">
        <f>IFERROR(AVERAGE(Z7:AB7),0)</f>
        <v>0.71818181818181814</v>
      </c>
      <c r="Z7" s="48">
        <f>IF(K7=0,"",K7)</f>
        <v>0.71818181818181814</v>
      </c>
      <c r="AA7" s="48" t="str">
        <f>IF(Q7=0,"",Q7)</f>
        <v/>
      </c>
    </row>
    <row r="8" spans="1:28" ht="18" x14ac:dyDescent="0.3">
      <c r="A8" s="40"/>
      <c r="B8" s="34">
        <v>1</v>
      </c>
      <c r="C8" s="55">
        <v>9</v>
      </c>
      <c r="D8" s="11" t="s">
        <v>19</v>
      </c>
      <c r="E8" s="11" t="s">
        <v>23</v>
      </c>
      <c r="F8" s="55"/>
      <c r="G8" s="4" t="s">
        <v>28</v>
      </c>
      <c r="H8" s="53">
        <v>75</v>
      </c>
      <c r="I8" s="53">
        <v>78</v>
      </c>
      <c r="J8" s="35"/>
      <c r="K8" s="47">
        <f t="shared" ref="K8:K11" si="2">IF(H8=0,0,IF(OR(I8=0,I8=""),H8/(HLOOKUP(J8,$Z$3:$AB$4,2,FALSE)),AVERAGE(H8:I8)/(HLOOKUP(J8,$Z$3:$AB$4,2,FALSE))))</f>
        <v>0.69545454545454544</v>
      </c>
      <c r="L8" s="13">
        <v>2</v>
      </c>
      <c r="M8" s="72">
        <f t="shared" si="0"/>
        <v>9</v>
      </c>
      <c r="N8" s="53"/>
      <c r="O8" s="53"/>
      <c r="P8" s="35"/>
      <c r="Q8" s="47">
        <f t="shared" ref="Q8:Q11" si="3">IF(N8=0,0,IF(OR(O8=0,O8=""),N8/(HLOOKUP(P8,$Z$3:$AB$4,2,FALSE)),AVERAGE(N8:O8)/(HLOOKUP(P8,$Z$3:$AB$4,2,FALSE))))</f>
        <v>0</v>
      </c>
      <c r="R8" s="13"/>
      <c r="S8" s="72">
        <f t="shared" si="1"/>
        <v>0</v>
      </c>
      <c r="U8" s="12">
        <f t="shared" ref="U8:U11" si="4">IFERROR(M8+S8,0)</f>
        <v>9</v>
      </c>
      <c r="V8" s="30"/>
      <c r="W8" s="33" t="str">
        <f t="shared" ref="W8:W11" si="5">IF(AND(K8&gt;=0.55,Q8&gt;=0.55),"Q2",IF(OR(K8&gt;=0.55,Q8&gt;=0.55),"Q1","-"))</f>
        <v>Q1</v>
      </c>
      <c r="X8" s="32">
        <f t="shared" ref="X8:X11" si="6">IFERROR(AVERAGE(Z8:AB8),0)</f>
        <v>0.69545454545454544</v>
      </c>
      <c r="Z8" s="48">
        <f t="shared" ref="Z8:Z11" si="7">IF(K8=0,"",K8)</f>
        <v>0.69545454545454544</v>
      </c>
      <c r="AA8" s="48" t="str">
        <f t="shared" ref="AA8:AA11" si="8">IF(Q8=0,"",Q8)</f>
        <v/>
      </c>
    </row>
    <row r="9" spans="1:28" ht="18" x14ac:dyDescent="0.3">
      <c r="A9" s="40"/>
      <c r="B9" s="34">
        <v>1</v>
      </c>
      <c r="C9" s="55">
        <v>14</v>
      </c>
      <c r="D9" s="11" t="s">
        <v>47</v>
      </c>
      <c r="E9" s="11" t="s">
        <v>24</v>
      </c>
      <c r="F9" s="55"/>
      <c r="G9" s="15" t="s">
        <v>46</v>
      </c>
      <c r="H9" s="53">
        <v>74</v>
      </c>
      <c r="I9" s="53">
        <v>69</v>
      </c>
      <c r="J9" s="35"/>
      <c r="K9" s="47">
        <f t="shared" si="2"/>
        <v>0.65</v>
      </c>
      <c r="L9" s="13">
        <v>3</v>
      </c>
      <c r="M9" s="72">
        <f t="shared" si="0"/>
        <v>8</v>
      </c>
      <c r="N9" s="53"/>
      <c r="O9" s="53"/>
      <c r="P9" s="35"/>
      <c r="Q9" s="47">
        <f t="shared" si="3"/>
        <v>0</v>
      </c>
      <c r="R9" s="13"/>
      <c r="S9" s="72">
        <f t="shared" si="1"/>
        <v>0</v>
      </c>
      <c r="U9" s="12">
        <f t="shared" si="4"/>
        <v>8</v>
      </c>
      <c r="V9" s="30"/>
      <c r="W9" s="33" t="str">
        <f t="shared" si="5"/>
        <v>Q1</v>
      </c>
      <c r="X9" s="32">
        <f t="shared" si="6"/>
        <v>0.65</v>
      </c>
      <c r="Z9" s="48">
        <f t="shared" si="7"/>
        <v>0.65</v>
      </c>
      <c r="AA9" s="48" t="str">
        <f t="shared" si="8"/>
        <v/>
      </c>
    </row>
    <row r="10" spans="1:28" ht="18" x14ac:dyDescent="0.3">
      <c r="A10" s="40"/>
      <c r="B10" s="34">
        <v>1</v>
      </c>
      <c r="C10" s="55">
        <v>46</v>
      </c>
      <c r="D10" s="11" t="s">
        <v>48</v>
      </c>
      <c r="E10" s="11" t="s">
        <v>25</v>
      </c>
      <c r="F10" s="55"/>
      <c r="G10" s="15" t="s">
        <v>52</v>
      </c>
      <c r="H10" s="53">
        <v>62</v>
      </c>
      <c r="I10" s="53">
        <v>67</v>
      </c>
      <c r="J10" s="35"/>
      <c r="K10" s="47">
        <f t="shared" si="2"/>
        <v>0.58636363636363631</v>
      </c>
      <c r="L10" s="13">
        <v>4</v>
      </c>
      <c r="M10" s="72">
        <f t="shared" si="0"/>
        <v>7</v>
      </c>
      <c r="N10" s="53"/>
      <c r="O10" s="53"/>
      <c r="P10" s="35"/>
      <c r="Q10" s="47">
        <f t="shared" si="3"/>
        <v>0</v>
      </c>
      <c r="R10" s="13"/>
      <c r="S10" s="72">
        <f t="shared" si="1"/>
        <v>0</v>
      </c>
      <c r="U10" s="12">
        <f t="shared" si="4"/>
        <v>7</v>
      </c>
      <c r="V10" s="30"/>
      <c r="W10" s="33" t="str">
        <f t="shared" si="5"/>
        <v>Q1</v>
      </c>
      <c r="X10" s="32">
        <f t="shared" si="6"/>
        <v>0.58636363636363631</v>
      </c>
      <c r="Z10" s="48">
        <f t="shared" si="7"/>
        <v>0.58636363636363631</v>
      </c>
      <c r="AA10" s="48" t="str">
        <f t="shared" si="8"/>
        <v/>
      </c>
    </row>
    <row r="11" spans="1:28" ht="18" x14ac:dyDescent="0.3">
      <c r="A11" s="40"/>
      <c r="B11" s="34"/>
      <c r="C11" s="34"/>
      <c r="D11" s="55"/>
      <c r="E11" s="11"/>
      <c r="F11" s="55"/>
      <c r="G11" s="4"/>
      <c r="H11" s="53"/>
      <c r="I11" s="53"/>
      <c r="J11" s="35"/>
      <c r="K11" s="47">
        <f t="shared" si="2"/>
        <v>0</v>
      </c>
      <c r="L11" s="13"/>
      <c r="M11" s="72">
        <f t="shared" si="0"/>
        <v>0</v>
      </c>
      <c r="N11" s="53"/>
      <c r="O11" s="53"/>
      <c r="P11" s="35"/>
      <c r="Q11" s="47">
        <f t="shared" si="3"/>
        <v>0</v>
      </c>
      <c r="R11" s="13"/>
      <c r="S11" s="72">
        <f t="shared" si="1"/>
        <v>0</v>
      </c>
      <c r="U11" s="12">
        <f t="shared" si="4"/>
        <v>0</v>
      </c>
      <c r="V11" s="30"/>
      <c r="W11" s="33" t="str">
        <f t="shared" si="5"/>
        <v>-</v>
      </c>
      <c r="X11" s="32">
        <f t="shared" si="6"/>
        <v>0</v>
      </c>
      <c r="Z11" s="48" t="str">
        <f t="shared" si="7"/>
        <v/>
      </c>
      <c r="AA11" s="48" t="str">
        <f t="shared" si="8"/>
        <v/>
      </c>
    </row>
    <row r="16" spans="1:28" ht="17.399999999999999" x14ac:dyDescent="0.25">
      <c r="E16"/>
      <c r="F16"/>
      <c r="W16"/>
      <c r="Z16" s="104" t="s">
        <v>30</v>
      </c>
      <c r="AA16" s="104"/>
      <c r="AB16" s="104"/>
    </row>
    <row r="17" spans="2:28" ht="21" x14ac:dyDescent="0.25">
      <c r="H17" s="86"/>
      <c r="I17" s="86"/>
      <c r="J17" s="86"/>
      <c r="K17" s="86"/>
      <c r="L17" s="5"/>
      <c r="M17" s="5"/>
      <c r="O17" s="6"/>
      <c r="P17" s="6"/>
      <c r="Q17" s="6"/>
      <c r="U17" s="99">
        <f ca="1">NOW()</f>
        <v>46199.891932638886</v>
      </c>
      <c r="V17" s="99"/>
      <c r="W17" s="16"/>
      <c r="X17" s="1"/>
      <c r="Z17" s="49">
        <v>0</v>
      </c>
      <c r="AA17" s="50">
        <v>1</v>
      </c>
      <c r="AB17" s="51">
        <v>2</v>
      </c>
    </row>
    <row r="18" spans="2:28" ht="22.8" x14ac:dyDescent="0.4">
      <c r="C18" s="3"/>
      <c r="D18" s="7"/>
      <c r="H18" s="88" t="s">
        <v>10</v>
      </c>
      <c r="I18" s="89"/>
      <c r="J18" s="100" t="s">
        <v>29</v>
      </c>
      <c r="K18" s="102" t="s">
        <v>33</v>
      </c>
      <c r="L18" s="90" t="s">
        <v>35</v>
      </c>
      <c r="M18" s="95" t="s">
        <v>9</v>
      </c>
      <c r="N18" s="88" t="s">
        <v>12</v>
      </c>
      <c r="O18" s="89"/>
      <c r="P18" s="100" t="s">
        <v>29</v>
      </c>
      <c r="Q18" s="102" t="s">
        <v>34</v>
      </c>
      <c r="R18" s="90" t="s">
        <v>35</v>
      </c>
      <c r="S18" s="95" t="s">
        <v>9</v>
      </c>
      <c r="U18" s="83" t="s">
        <v>53</v>
      </c>
      <c r="V18" s="83" t="s">
        <v>35</v>
      </c>
      <c r="W18" s="80" t="s">
        <v>17</v>
      </c>
      <c r="X18" s="98" t="s">
        <v>36</v>
      </c>
      <c r="Z18" s="52">
        <v>110</v>
      </c>
      <c r="AA18" s="52">
        <v>120</v>
      </c>
      <c r="AB18" s="52">
        <v>130</v>
      </c>
    </row>
    <row r="19" spans="2:28" ht="18" x14ac:dyDescent="0.25">
      <c r="B19" s="69" t="s">
        <v>37</v>
      </c>
      <c r="C19" s="69" t="s">
        <v>4</v>
      </c>
      <c r="D19" s="18" t="s">
        <v>5</v>
      </c>
      <c r="E19" s="18" t="s">
        <v>6</v>
      </c>
      <c r="F19" s="18" t="s">
        <v>7</v>
      </c>
      <c r="G19" s="18" t="s">
        <v>8</v>
      </c>
      <c r="H19" s="8" t="s">
        <v>13</v>
      </c>
      <c r="I19" s="8" t="s">
        <v>14</v>
      </c>
      <c r="J19" s="101"/>
      <c r="K19" s="103"/>
      <c r="L19" s="91"/>
      <c r="M19" s="96"/>
      <c r="N19" s="8" t="s">
        <v>13</v>
      </c>
      <c r="O19" s="8" t="s">
        <v>14</v>
      </c>
      <c r="P19" s="101"/>
      <c r="Q19" s="103"/>
      <c r="R19" s="91"/>
      <c r="S19" s="96"/>
      <c r="U19" s="83"/>
      <c r="V19" s="83"/>
      <c r="W19" s="81"/>
      <c r="X19" s="98"/>
      <c r="Z19" s="97" t="s">
        <v>32</v>
      </c>
      <c r="AA19" s="97"/>
      <c r="AB19" s="97"/>
    </row>
    <row r="20" spans="2:28" ht="21" x14ac:dyDescent="0.25">
      <c r="B20" s="19"/>
      <c r="C20" s="19"/>
      <c r="D20" s="43" t="s">
        <v>31</v>
      </c>
      <c r="E20" s="44"/>
      <c r="F20" s="45"/>
      <c r="G20" s="46"/>
      <c r="H20" s="92"/>
      <c r="I20" s="93"/>
      <c r="J20" s="93"/>
      <c r="K20" s="93"/>
      <c r="L20" s="93"/>
      <c r="M20" s="94"/>
      <c r="N20" s="92"/>
      <c r="O20" s="93"/>
      <c r="P20" s="93"/>
      <c r="Q20" s="93"/>
      <c r="R20" s="93"/>
      <c r="S20" s="94"/>
      <c r="U20" s="84"/>
      <c r="V20" s="85"/>
      <c r="W20" s="23"/>
      <c r="X20" s="9"/>
    </row>
    <row r="21" spans="2:28" ht="18" x14ac:dyDescent="0.3">
      <c r="B21" s="34">
        <v>1</v>
      </c>
      <c r="C21" s="55">
        <v>6</v>
      </c>
      <c r="D21" s="11" t="s">
        <v>18</v>
      </c>
      <c r="E21" s="11" t="s">
        <v>22</v>
      </c>
      <c r="F21" s="55"/>
      <c r="G21" s="4" t="s">
        <v>28</v>
      </c>
      <c r="H21" s="53">
        <v>80</v>
      </c>
      <c r="I21" s="53">
        <v>78</v>
      </c>
      <c r="J21" s="35"/>
      <c r="K21" s="47">
        <f>IF(H21=0,0,IF(OR(I21=0,I21=""),H21/(HLOOKUP(J21,$Z$3:$AB$4,2,FALSE)),AVERAGE(H21:I21)/(HLOOKUP(J21,$Z$3:$AB$4,2,FALSE))))</f>
        <v>0.71818181818181814</v>
      </c>
      <c r="L21" s="13">
        <v>1</v>
      </c>
      <c r="M21" s="72">
        <f t="shared" ref="M21:M25" si="9">IF(L21=0,,IF(L21&gt;10,,11-(L21)))</f>
        <v>10</v>
      </c>
      <c r="N21" s="53">
        <v>82</v>
      </c>
      <c r="O21" s="53">
        <v>81</v>
      </c>
      <c r="P21" s="35">
        <v>1</v>
      </c>
      <c r="Q21" s="47">
        <f>IF(N21=0,0,IF(OR(O21=0,O21=""),N21/(HLOOKUP(P21,$Z$3:$AB$4,2,FALSE)),AVERAGE(N21:O21)/(HLOOKUP(P21,$Z$3:$AB$4,2,FALSE))))</f>
        <v>0.6791666666666667</v>
      </c>
      <c r="R21" s="13"/>
      <c r="S21" s="72">
        <f t="shared" ref="S21:S25" si="10">IF(R21=0,,IF(R21&gt;10,,11-(R21)))</f>
        <v>0</v>
      </c>
      <c r="U21" s="12">
        <f>IFERROR(M21+S21,0)</f>
        <v>10</v>
      </c>
      <c r="V21" s="30"/>
      <c r="W21" s="33" t="str">
        <f>IF(AND(K21&gt;=0.55,Q21&gt;=0.55),"Q2",IF(OR(K21&gt;=0.55,Q21&gt;=0.55),"Q1","-"))</f>
        <v>Q2</v>
      </c>
      <c r="X21" s="32">
        <f>IFERROR(AVERAGE(Z21:AB21),0)</f>
        <v>0.69867424242424248</v>
      </c>
      <c r="Z21" s="48">
        <f>IF(K21=0,"",K21)</f>
        <v>0.71818181818181814</v>
      </c>
      <c r="AA21" s="48">
        <f>IF(Q21=0,"",Q21)</f>
        <v>0.6791666666666667</v>
      </c>
    </row>
    <row r="22" spans="2:28" ht="18" x14ac:dyDescent="0.3">
      <c r="B22" s="34">
        <v>1</v>
      </c>
      <c r="C22" s="55">
        <v>9</v>
      </c>
      <c r="D22" s="11" t="s">
        <v>19</v>
      </c>
      <c r="E22" s="11" t="s">
        <v>23</v>
      </c>
      <c r="F22" s="55"/>
      <c r="G22" s="4" t="s">
        <v>28</v>
      </c>
      <c r="H22" s="53">
        <v>75</v>
      </c>
      <c r="I22" s="53">
        <v>78</v>
      </c>
      <c r="J22" s="35"/>
      <c r="K22" s="47">
        <f t="shared" ref="K22:K25" si="11">IF(H22=0,0,IF(OR(I22=0,I22=""),H22/(HLOOKUP(J22,$Z$3:$AB$4,2,FALSE)),AVERAGE(H22:I22)/(HLOOKUP(J22,$Z$3:$AB$4,2,FALSE))))</f>
        <v>0.69545454545454544</v>
      </c>
      <c r="L22" s="13">
        <v>2</v>
      </c>
      <c r="M22" s="72">
        <f t="shared" si="9"/>
        <v>9</v>
      </c>
      <c r="N22" s="53">
        <v>55</v>
      </c>
      <c r="O22" s="53">
        <v>65</v>
      </c>
      <c r="P22" s="35">
        <v>1</v>
      </c>
      <c r="Q22" s="47">
        <f t="shared" ref="Q22:Q25" si="12">IF(N22=0,0,IF(OR(O22=0,O22=""),N22/(HLOOKUP(P22,$Z$3:$AB$4,2,FALSE)),AVERAGE(N22:O22)/(HLOOKUP(P22,$Z$3:$AB$4,2,FALSE))))</f>
        <v>0.5</v>
      </c>
      <c r="R22" s="13"/>
      <c r="S22" s="72">
        <f t="shared" si="10"/>
        <v>0</v>
      </c>
      <c r="U22" s="12">
        <f t="shared" ref="U22:U25" si="13">IFERROR(M22+S22,0)</f>
        <v>9</v>
      </c>
      <c r="V22" s="30"/>
      <c r="W22" s="33" t="str">
        <f t="shared" ref="W22:W25" si="14">IF(AND(K22&gt;=0.55,Q22&gt;=0.55),"Q2",IF(OR(K22&gt;=0.55,Q22&gt;=0.55),"Q1","-"))</f>
        <v>Q1</v>
      </c>
      <c r="X22" s="32">
        <f t="shared" ref="X22:X25" si="15">IFERROR(AVERAGE(Z22:AB22),0)</f>
        <v>0.59772727272727266</v>
      </c>
      <c r="Z22" s="48">
        <f t="shared" ref="Z22:Z25" si="16">IF(K22=0,"",K22)</f>
        <v>0.69545454545454544</v>
      </c>
      <c r="AA22" s="48">
        <f t="shared" ref="AA22:AA25" si="17">IF(Q22=0,"",Q22)</f>
        <v>0.5</v>
      </c>
    </row>
    <row r="23" spans="2:28" ht="18" x14ac:dyDescent="0.3">
      <c r="B23" s="34">
        <v>1</v>
      </c>
      <c r="C23" s="55">
        <v>14</v>
      </c>
      <c r="D23" s="11" t="s">
        <v>47</v>
      </c>
      <c r="E23" s="11" t="s">
        <v>24</v>
      </c>
      <c r="F23" s="55"/>
      <c r="G23" s="15" t="s">
        <v>46</v>
      </c>
      <c r="H23" s="53">
        <v>74</v>
      </c>
      <c r="I23" s="53">
        <v>69</v>
      </c>
      <c r="J23" s="35"/>
      <c r="K23" s="47">
        <f t="shared" si="11"/>
        <v>0.65</v>
      </c>
      <c r="L23" s="13">
        <v>3</v>
      </c>
      <c r="M23" s="72">
        <f t="shared" si="9"/>
        <v>8</v>
      </c>
      <c r="N23" s="53">
        <v>81</v>
      </c>
      <c r="O23" s="53">
        <v>69</v>
      </c>
      <c r="P23" s="74"/>
      <c r="Q23" s="47">
        <f t="shared" si="12"/>
        <v>0.68181818181818177</v>
      </c>
      <c r="R23" s="13"/>
      <c r="S23" s="72">
        <f t="shared" si="10"/>
        <v>0</v>
      </c>
      <c r="U23" s="12">
        <f t="shared" si="13"/>
        <v>8</v>
      </c>
      <c r="V23" s="30"/>
      <c r="W23" s="33" t="str">
        <f t="shared" si="14"/>
        <v>Q2</v>
      </c>
      <c r="X23" s="32">
        <f t="shared" si="15"/>
        <v>0.66590909090909089</v>
      </c>
      <c r="Z23" s="48">
        <f t="shared" si="16"/>
        <v>0.65</v>
      </c>
      <c r="AA23" s="48">
        <f t="shared" si="17"/>
        <v>0.68181818181818177</v>
      </c>
    </row>
    <row r="24" spans="2:28" ht="18" x14ac:dyDescent="0.3">
      <c r="B24" s="34">
        <v>1</v>
      </c>
      <c r="C24" s="55">
        <v>46</v>
      </c>
      <c r="D24" s="11" t="s">
        <v>48</v>
      </c>
      <c r="E24" s="11" t="s">
        <v>25</v>
      </c>
      <c r="F24" s="55"/>
      <c r="G24" s="15" t="s">
        <v>52</v>
      </c>
      <c r="H24" s="53">
        <v>62</v>
      </c>
      <c r="I24" s="53">
        <v>67</v>
      </c>
      <c r="J24" s="35"/>
      <c r="K24" s="47">
        <f t="shared" si="11"/>
        <v>0.58636363636363631</v>
      </c>
      <c r="L24" s="13">
        <v>4</v>
      </c>
      <c r="M24" s="72">
        <f t="shared" si="9"/>
        <v>7</v>
      </c>
      <c r="N24" s="53">
        <v>75</v>
      </c>
      <c r="O24" s="73"/>
      <c r="P24" s="35">
        <v>1</v>
      </c>
      <c r="Q24" s="47">
        <f t="shared" si="12"/>
        <v>0.625</v>
      </c>
      <c r="R24" s="13"/>
      <c r="S24" s="72">
        <f t="shared" si="10"/>
        <v>0</v>
      </c>
      <c r="U24" s="12">
        <f t="shared" si="13"/>
        <v>7</v>
      </c>
      <c r="V24" s="30"/>
      <c r="W24" s="33" t="str">
        <f t="shared" si="14"/>
        <v>Q2</v>
      </c>
      <c r="X24" s="32">
        <f t="shared" si="15"/>
        <v>0.60568181818181821</v>
      </c>
      <c r="Z24" s="48">
        <f t="shared" si="16"/>
        <v>0.58636363636363631</v>
      </c>
      <c r="AA24" s="48">
        <f t="shared" si="17"/>
        <v>0.625</v>
      </c>
    </row>
    <row r="25" spans="2:28" ht="18" x14ac:dyDescent="0.3">
      <c r="B25" s="34"/>
      <c r="C25" s="34"/>
      <c r="D25" s="55"/>
      <c r="E25" s="11"/>
      <c r="F25" s="55"/>
      <c r="G25" s="4"/>
      <c r="H25" s="53"/>
      <c r="I25" s="53"/>
      <c r="J25" s="35"/>
      <c r="K25" s="47">
        <f t="shared" si="11"/>
        <v>0</v>
      </c>
      <c r="L25" s="13"/>
      <c r="M25" s="72">
        <f t="shared" si="9"/>
        <v>0</v>
      </c>
      <c r="N25" s="53"/>
      <c r="O25" s="53"/>
      <c r="P25" s="35"/>
      <c r="Q25" s="47">
        <f t="shared" si="12"/>
        <v>0</v>
      </c>
      <c r="R25" s="13"/>
      <c r="S25" s="72">
        <f t="shared" si="10"/>
        <v>0</v>
      </c>
      <c r="U25" s="12">
        <f t="shared" si="13"/>
        <v>0</v>
      </c>
      <c r="V25" s="30"/>
      <c r="W25" s="33" t="str">
        <f t="shared" si="14"/>
        <v>-</v>
      </c>
      <c r="X25" s="32">
        <f t="shared" si="15"/>
        <v>0</v>
      </c>
      <c r="Z25" s="48" t="str">
        <f t="shared" si="16"/>
        <v/>
      </c>
      <c r="AA25" s="48" t="str">
        <f t="shared" si="17"/>
        <v/>
      </c>
    </row>
  </sheetData>
  <sheetProtection sheet="1" objects="1" scenarios="1" selectLockedCells="1" selectUnlockedCells="1"/>
  <mergeCells count="42">
    <mergeCell ref="Z2:AB2"/>
    <mergeCell ref="H3:K3"/>
    <mergeCell ref="U3:V3"/>
    <mergeCell ref="H4:I4"/>
    <mergeCell ref="J4:J5"/>
    <mergeCell ref="K4:K5"/>
    <mergeCell ref="L4:L5"/>
    <mergeCell ref="M4:M5"/>
    <mergeCell ref="N4:O4"/>
    <mergeCell ref="P4:P5"/>
    <mergeCell ref="Z16:AB16"/>
    <mergeCell ref="Q4:Q5"/>
    <mergeCell ref="R4:R5"/>
    <mergeCell ref="S4:S5"/>
    <mergeCell ref="U4:U5"/>
    <mergeCell ref="V4:V5"/>
    <mergeCell ref="W4:W5"/>
    <mergeCell ref="X4:X5"/>
    <mergeCell ref="Z5:AB5"/>
    <mergeCell ref="H6:M6"/>
    <mergeCell ref="N6:S6"/>
    <mergeCell ref="U6:V6"/>
    <mergeCell ref="H17:K17"/>
    <mergeCell ref="U17:V17"/>
    <mergeCell ref="H18:I18"/>
    <mergeCell ref="J18:J19"/>
    <mergeCell ref="K18:K19"/>
    <mergeCell ref="L18:L19"/>
    <mergeCell ref="M18:M19"/>
    <mergeCell ref="N18:O18"/>
    <mergeCell ref="P18:P19"/>
    <mergeCell ref="Q18:Q19"/>
    <mergeCell ref="Z19:AB19"/>
    <mergeCell ref="H20:M20"/>
    <mergeCell ref="N20:S20"/>
    <mergeCell ref="U20:V20"/>
    <mergeCell ref="R18:R19"/>
    <mergeCell ref="S18:S19"/>
    <mergeCell ref="U18:U19"/>
    <mergeCell ref="V18:V19"/>
    <mergeCell ref="W18:W19"/>
    <mergeCell ref="X18:X19"/>
  </mergeCells>
  <phoneticPr fontId="35" type="noConversion"/>
  <conditionalFormatting sqref="J7:J11 P7:P11">
    <cfRule type="cellIs" dxfId="13" priority="5" operator="equal">
      <formula>2</formula>
    </cfRule>
    <cfRule type="cellIs" dxfId="12" priority="6" operator="equal">
      <formula>1</formula>
    </cfRule>
    <cfRule type="cellIs" dxfId="11" priority="7" operator="equal">
      <formula>0</formula>
    </cfRule>
  </conditionalFormatting>
  <conditionalFormatting sqref="J21:J25 P21:P25">
    <cfRule type="cellIs" dxfId="10" priority="1" operator="equal">
      <formula>2</formula>
    </cfRule>
    <cfRule type="cellIs" dxfId="9" priority="2" operator="equal">
      <formula>1</formula>
    </cfRule>
    <cfRule type="cellIs" dxfId="8" priority="3" operator="equal">
      <formula>0</formula>
    </cfRule>
  </conditionalFormatting>
  <conditionalFormatting sqref="W3:W6 W12:W15 W17:W20 W26:W1048576">
    <cfRule type="cellIs" dxfId="7" priority="9" operator="equal">
      <formula>"Q"</formula>
    </cfRule>
  </conditionalFormatting>
  <conditionalFormatting sqref="W7:W11">
    <cfRule type="containsText" dxfId="6" priority="8" operator="containsText" text="Q">
      <formula>NOT(ISERROR(SEARCH("Q",W7)))</formula>
    </cfRule>
  </conditionalFormatting>
  <conditionalFormatting sqref="W21:W25">
    <cfRule type="containsText" dxfId="5" priority="4" operator="containsText" text="Q">
      <formula>NOT(ISERROR(SEARCH("Q",W21)))</formula>
    </cfRule>
  </conditionalFormatting>
  <dataValidations count="1">
    <dataValidation type="list" allowBlank="1" showDropDown="1" showInputMessage="1" showErrorMessage="1" errorTitle="RIDER TASK " error="If there is a task in this round _x000a_enter 1 or 2 in the cell.   _x000a_If not leave blank" promptTitle="Task selection" prompt="Enter 1 or 2 for the number of tasks in a round.   Leave blank if no task" sqref="J7:J11 P7:P11 J21:J25 P21:P25" xr:uid="{D319822B-4191-4684-8FE1-8A7487094E18}">
      <formula1>"0,1,2"</formula1>
    </dataValidation>
  </dataValidations>
  <pageMargins left="0.36" right="0.35" top="0.74803149606299213" bottom="0.74803149606299213" header="0.31496062992125984" footer="0.31496062992125984"/>
  <pageSetup paperSize="9" scale="69" fitToHeight="9" orientation="landscape" horizontalDpi="4294967294" verticalDpi="4294967294"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AD98"/>
  <sheetViews>
    <sheetView showGridLines="0" zoomScale="85" zoomScaleNormal="85" zoomScaleSheetLayoutView="90" workbookViewId="0">
      <pane xSplit="7" ySplit="5" topLeftCell="H6" activePane="bottomRight" state="frozen"/>
      <selection pane="topRight" activeCell="H1" sqref="H1"/>
      <selection pane="bottomLeft" activeCell="A6" sqref="A6"/>
      <selection pane="bottomRight" activeCell="G19" sqref="G19"/>
    </sheetView>
  </sheetViews>
  <sheetFormatPr defaultRowHeight="13.2" x14ac:dyDescent="0.25"/>
  <cols>
    <col min="1" max="1" width="3.33203125" customWidth="1"/>
    <col min="2" max="2" width="7.88671875" customWidth="1"/>
    <col min="3" max="3" width="6.5546875" customWidth="1"/>
    <col min="4" max="4" width="25.5546875" customWidth="1"/>
    <col min="5" max="5" width="31.6640625" style="2" customWidth="1"/>
    <col min="6" max="6" width="9.6640625" style="2" customWidth="1"/>
    <col min="7" max="7" width="18.5546875" customWidth="1"/>
    <col min="8" max="9" width="10" customWidth="1"/>
    <col min="10" max="10" width="6.6640625" customWidth="1"/>
    <col min="11" max="11" width="8.88671875" customWidth="1"/>
    <col min="12" max="12" width="7.44140625" customWidth="1"/>
    <col min="13" max="13" width="7.109375" customWidth="1"/>
    <col min="14" max="15" width="10" customWidth="1"/>
    <col min="16" max="16" width="7.109375" customWidth="1"/>
    <col min="17" max="17" width="8.6640625" customWidth="1"/>
    <col min="18" max="18" width="7.88671875" customWidth="1"/>
    <col min="19" max="19" width="7.109375" customWidth="1"/>
    <col min="20" max="20" width="1" customWidth="1"/>
    <col min="22" max="22" width="9.88671875" customWidth="1"/>
    <col min="23" max="23" width="7.5546875" style="1" customWidth="1"/>
    <col min="24" max="24" width="9.6640625" bestFit="1" customWidth="1"/>
    <col min="25" max="25" width="2.6640625" customWidth="1"/>
    <col min="26" max="27" width="7.109375" bestFit="1" customWidth="1"/>
    <col min="29" max="29" width="2.44140625" customWidth="1"/>
  </cols>
  <sheetData>
    <row r="1" spans="1:30" x14ac:dyDescent="0.25">
      <c r="E1"/>
      <c r="F1"/>
      <c r="W1"/>
    </row>
    <row r="2" spans="1:30" ht="17.399999999999999" x14ac:dyDescent="0.25">
      <c r="E2"/>
      <c r="F2"/>
      <c r="W2"/>
      <c r="Z2" s="104" t="s">
        <v>30</v>
      </c>
      <c r="AA2" s="104"/>
      <c r="AB2" s="104"/>
    </row>
    <row r="3" spans="1:30" ht="21" x14ac:dyDescent="0.25">
      <c r="H3" s="86"/>
      <c r="I3" s="86"/>
      <c r="J3" s="86"/>
      <c r="K3" s="86"/>
      <c r="L3" s="5"/>
      <c r="M3" s="5"/>
      <c r="O3" s="6"/>
      <c r="P3" s="6"/>
      <c r="Q3" s="6"/>
      <c r="U3" s="99">
        <f ca="1">NOW()</f>
        <v>46199.891932638886</v>
      </c>
      <c r="V3" s="99"/>
      <c r="W3" s="16"/>
      <c r="X3" s="1"/>
      <c r="Z3" s="49">
        <v>0</v>
      </c>
      <c r="AA3" s="50">
        <v>1</v>
      </c>
      <c r="AB3" s="51">
        <v>2</v>
      </c>
    </row>
    <row r="4" spans="1:30" ht="23.25" customHeight="1" x14ac:dyDescent="0.4">
      <c r="B4" s="3"/>
      <c r="C4" s="3"/>
      <c r="D4" s="7"/>
      <c r="H4" s="88" t="s">
        <v>10</v>
      </c>
      <c r="I4" s="89"/>
      <c r="J4" s="100" t="s">
        <v>29</v>
      </c>
      <c r="K4" s="102" t="s">
        <v>33</v>
      </c>
      <c r="L4" s="90" t="s">
        <v>35</v>
      </c>
      <c r="M4" s="95" t="s">
        <v>9</v>
      </c>
      <c r="N4" s="88" t="s">
        <v>12</v>
      </c>
      <c r="O4" s="89"/>
      <c r="P4" s="100" t="s">
        <v>29</v>
      </c>
      <c r="Q4" s="102" t="s">
        <v>34</v>
      </c>
      <c r="R4" s="90" t="s">
        <v>35</v>
      </c>
      <c r="S4" s="95" t="s">
        <v>9</v>
      </c>
      <c r="U4" s="83" t="s">
        <v>53</v>
      </c>
      <c r="V4" s="83" t="s">
        <v>35</v>
      </c>
      <c r="W4" s="80" t="s">
        <v>17</v>
      </c>
      <c r="X4" s="98" t="s">
        <v>36</v>
      </c>
      <c r="Z4" s="52">
        <v>110</v>
      </c>
      <c r="AA4" s="52">
        <v>120</v>
      </c>
      <c r="AB4" s="52">
        <v>130</v>
      </c>
    </row>
    <row r="5" spans="1:30" ht="26.4" x14ac:dyDescent="0.25">
      <c r="B5" s="18" t="s">
        <v>37</v>
      </c>
      <c r="C5" s="66" t="s">
        <v>41</v>
      </c>
      <c r="D5" s="18" t="s">
        <v>38</v>
      </c>
      <c r="E5" s="18" t="s">
        <v>6</v>
      </c>
      <c r="F5" s="18" t="s">
        <v>7</v>
      </c>
      <c r="G5" s="18" t="s">
        <v>8</v>
      </c>
      <c r="H5" s="8" t="s">
        <v>13</v>
      </c>
      <c r="I5" s="8" t="s">
        <v>14</v>
      </c>
      <c r="J5" s="101"/>
      <c r="K5" s="103"/>
      <c r="L5" s="91"/>
      <c r="M5" s="96"/>
      <c r="N5" s="8" t="s">
        <v>13</v>
      </c>
      <c r="O5" s="8" t="s">
        <v>14</v>
      </c>
      <c r="P5" s="101"/>
      <c r="Q5" s="103"/>
      <c r="R5" s="91"/>
      <c r="S5" s="96"/>
      <c r="U5" s="83"/>
      <c r="V5" s="83"/>
      <c r="W5" s="81"/>
      <c r="X5" s="98"/>
      <c r="Z5" s="97" t="s">
        <v>32</v>
      </c>
      <c r="AA5" s="97"/>
      <c r="AB5" s="97"/>
    </row>
    <row r="6" spans="1:30" ht="21" x14ac:dyDescent="0.25">
      <c r="A6" s="40"/>
      <c r="B6" s="19"/>
      <c r="C6" s="19"/>
      <c r="D6" s="43" t="s">
        <v>31</v>
      </c>
      <c r="E6" s="44"/>
      <c r="F6" s="45"/>
      <c r="G6" s="46"/>
      <c r="H6" s="92"/>
      <c r="I6" s="93"/>
      <c r="J6" s="93"/>
      <c r="K6" s="93"/>
      <c r="L6" s="93"/>
      <c r="M6" s="94"/>
      <c r="N6" s="92"/>
      <c r="O6" s="93"/>
      <c r="P6" s="93"/>
      <c r="Q6" s="93"/>
      <c r="R6" s="93"/>
      <c r="S6" s="94"/>
      <c r="U6" s="84"/>
      <c r="V6" s="85"/>
      <c r="W6" s="23"/>
      <c r="X6" s="9"/>
      <c r="AD6" s="68" t="s">
        <v>45</v>
      </c>
    </row>
    <row r="7" spans="1:30" ht="18" x14ac:dyDescent="0.3">
      <c r="A7" s="40"/>
      <c r="B7" s="34"/>
      <c r="C7" s="34"/>
      <c r="D7" s="4"/>
      <c r="E7" s="11"/>
      <c r="F7" s="55"/>
      <c r="G7" s="4"/>
      <c r="H7" s="53"/>
      <c r="I7" s="53"/>
      <c r="J7" s="35"/>
      <c r="K7" s="47">
        <f>IF(H7=0,0,IF(OR(I7=0,I7=""),H7/(HLOOKUP(J7,$Z$3:$AB$4,2,FALSE)),AVERAGE(H7:I7)/(HLOOKUP(J7,$Z$3:$AB$4,2,FALSE))))</f>
        <v>0</v>
      </c>
      <c r="L7" s="13"/>
      <c r="M7" s="72">
        <f t="shared" ref="M7:M70" si="0">IF(L7=0,,IF(L7&gt;10,,11-(L7)))</f>
        <v>0</v>
      </c>
      <c r="N7" s="53"/>
      <c r="O7" s="53"/>
      <c r="P7" s="35"/>
      <c r="Q7" s="47">
        <f>IF(N7=0,0,IF(OR(O7=0,O7=""),N7/(HLOOKUP(P7,$Z$3:$AB$4,2,FALSE)),AVERAGE(N7:O7)/(HLOOKUP(P7,$Z$3:$AB$4,2,FALSE))))</f>
        <v>0</v>
      </c>
      <c r="R7" s="13"/>
      <c r="S7" s="72">
        <f t="shared" ref="S7:S70" si="1">IF(R7=0,,IF(R7&gt;10,,11-(R7)))</f>
        <v>0</v>
      </c>
      <c r="U7" s="12">
        <f>IFERROR(M7+S7,0)</f>
        <v>0</v>
      </c>
      <c r="V7" s="30"/>
      <c r="W7" s="33" t="str">
        <f>IF(AND(K7&gt;=0.55,Q7&gt;=0.55),"Q2",IF(OR(K7&gt;=0.55,Q7&gt;=0.55),"Q1","-"))</f>
        <v>-</v>
      </c>
      <c r="X7" s="32">
        <f>IFERROR(AVERAGE(Z7:AB7),0)</f>
        <v>0</v>
      </c>
      <c r="Z7" s="48" t="str">
        <f>IF(K7=0,"",K7)</f>
        <v/>
      </c>
      <c r="AA7" s="48" t="str">
        <f>IF(Q7=0,"",Q7)</f>
        <v/>
      </c>
    </row>
    <row r="8" spans="1:30" ht="18" x14ac:dyDescent="0.3">
      <c r="A8" s="40"/>
      <c r="B8" s="34"/>
      <c r="C8" s="34"/>
      <c r="D8" s="4"/>
      <c r="E8" s="11"/>
      <c r="F8" s="55"/>
      <c r="G8" s="4"/>
      <c r="H8" s="53"/>
      <c r="I8" s="53"/>
      <c r="J8" s="35"/>
      <c r="K8" s="47">
        <f>IF(H8=0,0,IF(OR(I8=0,I8=""),H8/(HLOOKUP(J8,$Z$3:$AB$4,2,FALSE)),AVERAGE(H8:I8)/(HLOOKUP(J8,$Z$3:$AB$4,2,FALSE))))</f>
        <v>0</v>
      </c>
      <c r="L8" s="13"/>
      <c r="M8" s="72">
        <f t="shared" si="0"/>
        <v>0</v>
      </c>
      <c r="N8" s="53"/>
      <c r="O8" s="53"/>
      <c r="P8" s="35"/>
      <c r="Q8" s="47">
        <f>IF(N8=0,0,IF(OR(O8=0,O8=""),N8/(HLOOKUP(P8,$Z$3:$AB$4,2,FALSE)),AVERAGE(N8:O8)/(HLOOKUP(P8,$Z$3:$AB$4,2,FALSE))))</f>
        <v>0</v>
      </c>
      <c r="R8" s="13"/>
      <c r="S8" s="72">
        <f t="shared" si="1"/>
        <v>0</v>
      </c>
      <c r="U8" s="12">
        <f t="shared" ref="U8:U71" si="2">IFERROR(M8+S8,0)</f>
        <v>0</v>
      </c>
      <c r="V8" s="30"/>
      <c r="W8" s="33" t="str">
        <f t="shared" ref="W8" si="3">IF(AND(K8&gt;=0.55,Q8&gt;=0.55),"Q2",IF(OR(K8&gt;=0.55,Q8&gt;=0.55),"Q1","-"))</f>
        <v>-</v>
      </c>
      <c r="X8" s="32">
        <f t="shared" ref="X8:X71" si="4">IFERROR(AVERAGE(Z8:AB8),0)</f>
        <v>0</v>
      </c>
      <c r="Z8" s="48" t="str">
        <f t="shared" ref="Z8" si="5">IF(K8=0,"",K8)</f>
        <v/>
      </c>
      <c r="AA8" s="48" t="str">
        <f t="shared" ref="AA8" si="6">IF(Q8=0,"",Q8)</f>
        <v/>
      </c>
    </row>
    <row r="9" spans="1:30" ht="18" x14ac:dyDescent="0.3">
      <c r="A9" s="40"/>
      <c r="B9" s="34"/>
      <c r="C9" s="34"/>
      <c r="D9" s="4"/>
      <c r="E9" s="11"/>
      <c r="F9" s="55"/>
      <c r="G9" s="4"/>
      <c r="H9" s="53"/>
      <c r="I9" s="53"/>
      <c r="J9" s="35"/>
      <c r="K9" s="47">
        <f t="shared" ref="K9:K72" si="7">IF(H9=0,0,IF(OR(I9=0,I9=""),H9/(HLOOKUP(J9,$Z$3:$AB$4,2,FALSE)),AVERAGE(H9:I9)/(HLOOKUP(J9,$Z$3:$AB$4,2,FALSE))))</f>
        <v>0</v>
      </c>
      <c r="L9" s="13"/>
      <c r="M9" s="72">
        <f t="shared" si="0"/>
        <v>0</v>
      </c>
      <c r="N9" s="53"/>
      <c r="O9" s="53"/>
      <c r="P9" s="35"/>
      <c r="Q9" s="47">
        <f t="shared" ref="Q9:Q72" si="8">IF(N9=0,0,IF(OR(O9=0,O9=""),N9/(HLOOKUP(P9,$Z$3:$AB$4,2,FALSE)),AVERAGE(N9:O9)/(HLOOKUP(P9,$Z$3:$AB$4,2,FALSE))))</f>
        <v>0</v>
      </c>
      <c r="R9" s="13"/>
      <c r="S9" s="72">
        <f t="shared" si="1"/>
        <v>0</v>
      </c>
      <c r="U9" s="12">
        <f t="shared" si="2"/>
        <v>0</v>
      </c>
      <c r="V9" s="30"/>
      <c r="W9" s="33" t="str">
        <f t="shared" ref="W9:W72" si="9">IF(AND(K9&gt;=0.55,Q9&gt;=0.55),"Q2",IF(OR(K9&gt;=0.55,Q9&gt;=0.55),"Q1","-"))</f>
        <v>-</v>
      </c>
      <c r="X9" s="32">
        <f t="shared" si="4"/>
        <v>0</v>
      </c>
      <c r="Z9" s="48" t="str">
        <f t="shared" ref="Z9:Z72" si="10">IF(K9=0,"",K9)</f>
        <v/>
      </c>
      <c r="AA9" s="48" t="str">
        <f t="shared" ref="AA9:AA72" si="11">IF(Q9=0,"",Q9)</f>
        <v/>
      </c>
    </row>
    <row r="10" spans="1:30" ht="18" x14ac:dyDescent="0.3">
      <c r="A10" s="40"/>
      <c r="B10" s="34"/>
      <c r="C10" s="34"/>
      <c r="D10" s="4"/>
      <c r="E10" s="11"/>
      <c r="F10" s="55"/>
      <c r="G10" s="4"/>
      <c r="H10" s="53"/>
      <c r="I10" s="53"/>
      <c r="J10" s="35"/>
      <c r="K10" s="47">
        <f t="shared" si="7"/>
        <v>0</v>
      </c>
      <c r="L10" s="13"/>
      <c r="M10" s="72">
        <f t="shared" si="0"/>
        <v>0</v>
      </c>
      <c r="N10" s="53"/>
      <c r="O10" s="53"/>
      <c r="P10" s="35"/>
      <c r="Q10" s="47">
        <f t="shared" si="8"/>
        <v>0</v>
      </c>
      <c r="R10" s="13"/>
      <c r="S10" s="72">
        <f t="shared" si="1"/>
        <v>0</v>
      </c>
      <c r="U10" s="12">
        <f t="shared" si="2"/>
        <v>0</v>
      </c>
      <c r="V10" s="30"/>
      <c r="W10" s="33" t="str">
        <f t="shared" si="9"/>
        <v>-</v>
      </c>
      <c r="X10" s="32">
        <f t="shared" si="4"/>
        <v>0</v>
      </c>
      <c r="Z10" s="48" t="str">
        <f t="shared" si="10"/>
        <v/>
      </c>
      <c r="AA10" s="48" t="str">
        <f t="shared" si="11"/>
        <v/>
      </c>
    </row>
    <row r="11" spans="1:30" ht="18" x14ac:dyDescent="0.3">
      <c r="A11" s="40"/>
      <c r="B11" s="34"/>
      <c r="C11" s="34"/>
      <c r="D11" s="4"/>
      <c r="E11" s="11"/>
      <c r="F11" s="55"/>
      <c r="G11" s="4"/>
      <c r="H11" s="53"/>
      <c r="I11" s="53"/>
      <c r="J11" s="35"/>
      <c r="K11" s="47">
        <f t="shared" si="7"/>
        <v>0</v>
      </c>
      <c r="L11" s="13"/>
      <c r="M11" s="72">
        <f t="shared" si="0"/>
        <v>0</v>
      </c>
      <c r="N11" s="53"/>
      <c r="O11" s="53"/>
      <c r="P11" s="35"/>
      <c r="Q11" s="47">
        <f t="shared" si="8"/>
        <v>0</v>
      </c>
      <c r="R11" s="13"/>
      <c r="S11" s="72">
        <f t="shared" si="1"/>
        <v>0</v>
      </c>
      <c r="U11" s="12">
        <f t="shared" si="2"/>
        <v>0</v>
      </c>
      <c r="V11" s="30"/>
      <c r="W11" s="33" t="str">
        <f t="shared" si="9"/>
        <v>-</v>
      </c>
      <c r="X11" s="32">
        <f t="shared" si="4"/>
        <v>0</v>
      </c>
      <c r="Z11" s="48" t="str">
        <f t="shared" si="10"/>
        <v/>
      </c>
      <c r="AA11" s="48" t="str">
        <f t="shared" si="11"/>
        <v/>
      </c>
    </row>
    <row r="12" spans="1:30" ht="18" x14ac:dyDescent="0.3">
      <c r="A12" s="40"/>
      <c r="B12" s="34"/>
      <c r="C12" s="34"/>
      <c r="D12" s="4"/>
      <c r="E12" s="11"/>
      <c r="F12" s="55"/>
      <c r="G12" s="4"/>
      <c r="H12" s="53"/>
      <c r="I12" s="53"/>
      <c r="J12" s="35"/>
      <c r="K12" s="47">
        <f t="shared" si="7"/>
        <v>0</v>
      </c>
      <c r="L12" s="13"/>
      <c r="M12" s="72">
        <f t="shared" si="0"/>
        <v>0</v>
      </c>
      <c r="N12" s="53"/>
      <c r="O12" s="53"/>
      <c r="P12" s="35"/>
      <c r="Q12" s="47">
        <f t="shared" si="8"/>
        <v>0</v>
      </c>
      <c r="R12" s="13"/>
      <c r="S12" s="72">
        <f t="shared" si="1"/>
        <v>0</v>
      </c>
      <c r="U12" s="12">
        <f t="shared" si="2"/>
        <v>0</v>
      </c>
      <c r="V12" s="30"/>
      <c r="W12" s="33" t="str">
        <f t="shared" si="9"/>
        <v>-</v>
      </c>
      <c r="X12" s="32">
        <f t="shared" si="4"/>
        <v>0</v>
      </c>
      <c r="Z12" s="48" t="str">
        <f t="shared" si="10"/>
        <v/>
      </c>
      <c r="AA12" s="48" t="str">
        <f t="shared" si="11"/>
        <v/>
      </c>
    </row>
    <row r="13" spans="1:30" ht="18" x14ac:dyDescent="0.3">
      <c r="A13" s="40"/>
      <c r="B13" s="34"/>
      <c r="C13" s="34"/>
      <c r="D13" s="4"/>
      <c r="E13" s="11"/>
      <c r="F13" s="55"/>
      <c r="G13" s="4"/>
      <c r="H13" s="53"/>
      <c r="I13" s="53"/>
      <c r="J13" s="35"/>
      <c r="K13" s="47">
        <f t="shared" si="7"/>
        <v>0</v>
      </c>
      <c r="L13" s="13"/>
      <c r="M13" s="72">
        <f t="shared" si="0"/>
        <v>0</v>
      </c>
      <c r="N13" s="53"/>
      <c r="O13" s="53"/>
      <c r="P13" s="35"/>
      <c r="Q13" s="47">
        <f t="shared" si="8"/>
        <v>0</v>
      </c>
      <c r="R13" s="13"/>
      <c r="S13" s="72">
        <f t="shared" si="1"/>
        <v>0</v>
      </c>
      <c r="U13" s="12">
        <f t="shared" si="2"/>
        <v>0</v>
      </c>
      <c r="V13" s="30"/>
      <c r="W13" s="33" t="str">
        <f t="shared" si="9"/>
        <v>-</v>
      </c>
      <c r="X13" s="32">
        <f t="shared" si="4"/>
        <v>0</v>
      </c>
      <c r="Z13" s="48" t="str">
        <f t="shared" si="10"/>
        <v/>
      </c>
      <c r="AA13" s="48" t="str">
        <f t="shared" si="11"/>
        <v/>
      </c>
    </row>
    <row r="14" spans="1:30" ht="18" x14ac:dyDescent="0.3">
      <c r="A14" s="40"/>
      <c r="B14" s="34"/>
      <c r="C14" s="34"/>
      <c r="D14" s="4"/>
      <c r="E14" s="11"/>
      <c r="F14" s="55"/>
      <c r="G14" s="4"/>
      <c r="H14" s="53"/>
      <c r="I14" s="53"/>
      <c r="J14" s="35"/>
      <c r="K14" s="47">
        <f t="shared" si="7"/>
        <v>0</v>
      </c>
      <c r="L14" s="13"/>
      <c r="M14" s="72">
        <f t="shared" si="0"/>
        <v>0</v>
      </c>
      <c r="N14" s="53"/>
      <c r="O14" s="53"/>
      <c r="P14" s="35"/>
      <c r="Q14" s="47">
        <f t="shared" si="8"/>
        <v>0</v>
      </c>
      <c r="R14" s="13"/>
      <c r="S14" s="72">
        <f t="shared" si="1"/>
        <v>0</v>
      </c>
      <c r="U14" s="12">
        <f t="shared" si="2"/>
        <v>0</v>
      </c>
      <c r="V14" s="30"/>
      <c r="W14" s="33" t="str">
        <f t="shared" si="9"/>
        <v>-</v>
      </c>
      <c r="X14" s="32">
        <f t="shared" si="4"/>
        <v>0</v>
      </c>
      <c r="Z14" s="48" t="str">
        <f t="shared" si="10"/>
        <v/>
      </c>
      <c r="AA14" s="48" t="str">
        <f t="shared" si="11"/>
        <v/>
      </c>
    </row>
    <row r="15" spans="1:30" ht="18" x14ac:dyDescent="0.3">
      <c r="A15" s="40"/>
      <c r="B15" s="34"/>
      <c r="C15" s="34"/>
      <c r="D15" s="4"/>
      <c r="E15" s="11"/>
      <c r="F15" s="55"/>
      <c r="G15" s="4"/>
      <c r="H15" s="53"/>
      <c r="I15" s="53"/>
      <c r="J15" s="35"/>
      <c r="K15" s="47">
        <f t="shared" si="7"/>
        <v>0</v>
      </c>
      <c r="L15" s="13"/>
      <c r="M15" s="72">
        <f t="shared" si="0"/>
        <v>0</v>
      </c>
      <c r="N15" s="53"/>
      <c r="O15" s="53"/>
      <c r="P15" s="35"/>
      <c r="Q15" s="47">
        <f t="shared" si="8"/>
        <v>0</v>
      </c>
      <c r="R15" s="13"/>
      <c r="S15" s="72">
        <f t="shared" si="1"/>
        <v>0</v>
      </c>
      <c r="U15" s="12">
        <f t="shared" si="2"/>
        <v>0</v>
      </c>
      <c r="V15" s="30"/>
      <c r="W15" s="33" t="str">
        <f t="shared" si="9"/>
        <v>-</v>
      </c>
      <c r="X15" s="32">
        <f t="shared" si="4"/>
        <v>0</v>
      </c>
      <c r="Z15" s="48" t="str">
        <f t="shared" si="10"/>
        <v/>
      </c>
      <c r="AA15" s="48" t="str">
        <f t="shared" si="11"/>
        <v/>
      </c>
    </row>
    <row r="16" spans="1:30" ht="18" x14ac:dyDescent="0.3">
      <c r="A16" s="40"/>
      <c r="B16" s="34"/>
      <c r="C16" s="34"/>
      <c r="D16" s="4"/>
      <c r="E16" s="11"/>
      <c r="F16" s="55"/>
      <c r="G16" s="4"/>
      <c r="H16" s="53"/>
      <c r="I16" s="53"/>
      <c r="J16" s="35"/>
      <c r="K16" s="47">
        <f t="shared" si="7"/>
        <v>0</v>
      </c>
      <c r="L16" s="13"/>
      <c r="M16" s="72">
        <f t="shared" si="0"/>
        <v>0</v>
      </c>
      <c r="N16" s="53"/>
      <c r="O16" s="53"/>
      <c r="P16" s="35"/>
      <c r="Q16" s="47">
        <f t="shared" si="8"/>
        <v>0</v>
      </c>
      <c r="R16" s="13"/>
      <c r="S16" s="72">
        <f t="shared" si="1"/>
        <v>0</v>
      </c>
      <c r="U16" s="12">
        <f t="shared" si="2"/>
        <v>0</v>
      </c>
      <c r="V16" s="30"/>
      <c r="W16" s="33" t="str">
        <f t="shared" si="9"/>
        <v>-</v>
      </c>
      <c r="X16" s="32">
        <f t="shared" si="4"/>
        <v>0</v>
      </c>
      <c r="Z16" s="48" t="str">
        <f t="shared" si="10"/>
        <v/>
      </c>
      <c r="AA16" s="48" t="str">
        <f t="shared" si="11"/>
        <v/>
      </c>
    </row>
    <row r="17" spans="1:27" ht="18" x14ac:dyDescent="0.3">
      <c r="A17" s="40"/>
      <c r="B17" s="34"/>
      <c r="C17" s="34"/>
      <c r="D17" s="4"/>
      <c r="E17" s="11"/>
      <c r="F17" s="55"/>
      <c r="G17" s="4"/>
      <c r="H17" s="53"/>
      <c r="I17" s="53"/>
      <c r="J17" s="35"/>
      <c r="K17" s="47">
        <f t="shared" si="7"/>
        <v>0</v>
      </c>
      <c r="L17" s="13"/>
      <c r="M17" s="72">
        <f t="shared" si="0"/>
        <v>0</v>
      </c>
      <c r="N17" s="53"/>
      <c r="O17" s="53"/>
      <c r="P17" s="35"/>
      <c r="Q17" s="47">
        <f t="shared" si="8"/>
        <v>0</v>
      </c>
      <c r="R17" s="13"/>
      <c r="S17" s="72">
        <f t="shared" si="1"/>
        <v>0</v>
      </c>
      <c r="U17" s="12">
        <f t="shared" si="2"/>
        <v>0</v>
      </c>
      <c r="V17" s="30"/>
      <c r="W17" s="33" t="str">
        <f t="shared" si="9"/>
        <v>-</v>
      </c>
      <c r="X17" s="32">
        <f t="shared" si="4"/>
        <v>0</v>
      </c>
      <c r="Z17" s="48" t="str">
        <f t="shared" si="10"/>
        <v/>
      </c>
      <c r="AA17" s="48" t="str">
        <f t="shared" si="11"/>
        <v/>
      </c>
    </row>
    <row r="18" spans="1:27" ht="18" x14ac:dyDescent="0.3">
      <c r="A18" s="40"/>
      <c r="B18" s="34"/>
      <c r="C18" s="34"/>
      <c r="D18" s="4"/>
      <c r="E18" s="11"/>
      <c r="F18" s="55"/>
      <c r="G18" s="4"/>
      <c r="H18" s="53"/>
      <c r="I18" s="53"/>
      <c r="J18" s="35"/>
      <c r="K18" s="47">
        <f t="shared" si="7"/>
        <v>0</v>
      </c>
      <c r="L18" s="13"/>
      <c r="M18" s="72">
        <f t="shared" si="0"/>
        <v>0</v>
      </c>
      <c r="N18" s="53"/>
      <c r="O18" s="53"/>
      <c r="P18" s="35"/>
      <c r="Q18" s="47">
        <f t="shared" si="8"/>
        <v>0</v>
      </c>
      <c r="R18" s="13"/>
      <c r="S18" s="72">
        <f t="shared" si="1"/>
        <v>0</v>
      </c>
      <c r="U18" s="12">
        <f t="shared" si="2"/>
        <v>0</v>
      </c>
      <c r="V18" s="30"/>
      <c r="W18" s="33" t="str">
        <f t="shared" si="9"/>
        <v>-</v>
      </c>
      <c r="X18" s="32">
        <f t="shared" si="4"/>
        <v>0</v>
      </c>
      <c r="Z18" s="48" t="str">
        <f t="shared" si="10"/>
        <v/>
      </c>
      <c r="AA18" s="48" t="str">
        <f t="shared" si="11"/>
        <v/>
      </c>
    </row>
    <row r="19" spans="1:27" ht="18" x14ac:dyDescent="0.3">
      <c r="A19" s="40"/>
      <c r="B19" s="34"/>
      <c r="C19" s="34"/>
      <c r="D19" s="4"/>
      <c r="E19" s="11"/>
      <c r="F19" s="55"/>
      <c r="G19" s="4"/>
      <c r="H19" s="53"/>
      <c r="I19" s="53"/>
      <c r="J19" s="35"/>
      <c r="K19" s="47">
        <f t="shared" si="7"/>
        <v>0</v>
      </c>
      <c r="L19" s="13"/>
      <c r="M19" s="72">
        <f t="shared" si="0"/>
        <v>0</v>
      </c>
      <c r="N19" s="53"/>
      <c r="O19" s="53"/>
      <c r="P19" s="35"/>
      <c r="Q19" s="47">
        <f t="shared" si="8"/>
        <v>0</v>
      </c>
      <c r="R19" s="13"/>
      <c r="S19" s="72">
        <f t="shared" si="1"/>
        <v>0</v>
      </c>
      <c r="U19" s="12">
        <f t="shared" si="2"/>
        <v>0</v>
      </c>
      <c r="V19" s="30"/>
      <c r="W19" s="33" t="str">
        <f t="shared" si="9"/>
        <v>-</v>
      </c>
      <c r="X19" s="32">
        <f t="shared" si="4"/>
        <v>0</v>
      </c>
      <c r="Z19" s="48" t="str">
        <f t="shared" si="10"/>
        <v/>
      </c>
      <c r="AA19" s="48" t="str">
        <f t="shared" si="11"/>
        <v/>
      </c>
    </row>
    <row r="20" spans="1:27" ht="18" x14ac:dyDescent="0.3">
      <c r="A20" s="40"/>
      <c r="B20" s="34"/>
      <c r="C20" s="34"/>
      <c r="D20" s="4"/>
      <c r="E20" s="11"/>
      <c r="F20" s="55"/>
      <c r="G20" s="4"/>
      <c r="H20" s="53"/>
      <c r="I20" s="53"/>
      <c r="J20" s="35"/>
      <c r="K20" s="47">
        <f t="shared" si="7"/>
        <v>0</v>
      </c>
      <c r="L20" s="13"/>
      <c r="M20" s="72">
        <f t="shared" si="0"/>
        <v>0</v>
      </c>
      <c r="N20" s="53"/>
      <c r="O20" s="53"/>
      <c r="P20" s="35"/>
      <c r="Q20" s="47">
        <f t="shared" si="8"/>
        <v>0</v>
      </c>
      <c r="R20" s="13"/>
      <c r="S20" s="72">
        <f t="shared" si="1"/>
        <v>0</v>
      </c>
      <c r="U20" s="12">
        <f t="shared" si="2"/>
        <v>0</v>
      </c>
      <c r="V20" s="30"/>
      <c r="W20" s="33" t="str">
        <f t="shared" si="9"/>
        <v>-</v>
      </c>
      <c r="X20" s="32">
        <f t="shared" si="4"/>
        <v>0</v>
      </c>
      <c r="Z20" s="48" t="str">
        <f t="shared" si="10"/>
        <v/>
      </c>
      <c r="AA20" s="48" t="str">
        <f t="shared" si="11"/>
        <v/>
      </c>
    </row>
    <row r="21" spans="1:27" ht="18" x14ac:dyDescent="0.3">
      <c r="A21" s="40"/>
      <c r="B21" s="34"/>
      <c r="C21" s="34"/>
      <c r="D21" s="4"/>
      <c r="E21" s="11"/>
      <c r="F21" s="55"/>
      <c r="G21" s="4"/>
      <c r="H21" s="53"/>
      <c r="I21" s="53"/>
      <c r="J21" s="35"/>
      <c r="K21" s="47">
        <f t="shared" si="7"/>
        <v>0</v>
      </c>
      <c r="L21" s="13"/>
      <c r="M21" s="72">
        <f t="shared" si="0"/>
        <v>0</v>
      </c>
      <c r="N21" s="53"/>
      <c r="O21" s="53"/>
      <c r="P21" s="35"/>
      <c r="Q21" s="47">
        <f t="shared" si="8"/>
        <v>0</v>
      </c>
      <c r="R21" s="13"/>
      <c r="S21" s="72">
        <f t="shared" si="1"/>
        <v>0</v>
      </c>
      <c r="U21" s="12">
        <f t="shared" si="2"/>
        <v>0</v>
      </c>
      <c r="V21" s="30"/>
      <c r="W21" s="33" t="str">
        <f t="shared" si="9"/>
        <v>-</v>
      </c>
      <c r="X21" s="32">
        <f t="shared" si="4"/>
        <v>0</v>
      </c>
      <c r="Z21" s="48" t="str">
        <f t="shared" si="10"/>
        <v/>
      </c>
      <c r="AA21" s="48" t="str">
        <f t="shared" si="11"/>
        <v/>
      </c>
    </row>
    <row r="22" spans="1:27" ht="18" x14ac:dyDescent="0.3">
      <c r="A22" s="40"/>
      <c r="B22" s="34"/>
      <c r="C22" s="34"/>
      <c r="D22" s="4"/>
      <c r="E22" s="11"/>
      <c r="F22" s="55"/>
      <c r="G22" s="4"/>
      <c r="H22" s="53"/>
      <c r="I22" s="53"/>
      <c r="J22" s="35"/>
      <c r="K22" s="47">
        <f t="shared" si="7"/>
        <v>0</v>
      </c>
      <c r="L22" s="13"/>
      <c r="M22" s="72">
        <f t="shared" si="0"/>
        <v>0</v>
      </c>
      <c r="N22" s="53"/>
      <c r="O22" s="53"/>
      <c r="P22" s="35"/>
      <c r="Q22" s="47">
        <f t="shared" si="8"/>
        <v>0</v>
      </c>
      <c r="R22" s="13"/>
      <c r="S22" s="72">
        <f t="shared" si="1"/>
        <v>0</v>
      </c>
      <c r="U22" s="12">
        <f t="shared" si="2"/>
        <v>0</v>
      </c>
      <c r="V22" s="30"/>
      <c r="W22" s="33" t="str">
        <f t="shared" si="9"/>
        <v>-</v>
      </c>
      <c r="X22" s="32">
        <f t="shared" si="4"/>
        <v>0</v>
      </c>
      <c r="Z22" s="48" t="str">
        <f t="shared" si="10"/>
        <v/>
      </c>
      <c r="AA22" s="48" t="str">
        <f t="shared" si="11"/>
        <v/>
      </c>
    </row>
    <row r="23" spans="1:27" ht="18" x14ac:dyDescent="0.3">
      <c r="A23" s="40"/>
      <c r="B23" s="34"/>
      <c r="C23" s="34"/>
      <c r="D23" s="4"/>
      <c r="E23" s="11"/>
      <c r="F23" s="55"/>
      <c r="G23" s="4"/>
      <c r="H23" s="53"/>
      <c r="I23" s="53"/>
      <c r="J23" s="35"/>
      <c r="K23" s="47">
        <f t="shared" si="7"/>
        <v>0</v>
      </c>
      <c r="L23" s="13"/>
      <c r="M23" s="72">
        <f t="shared" si="0"/>
        <v>0</v>
      </c>
      <c r="N23" s="53"/>
      <c r="O23" s="53"/>
      <c r="P23" s="35"/>
      <c r="Q23" s="47">
        <f t="shared" si="8"/>
        <v>0</v>
      </c>
      <c r="R23" s="13"/>
      <c r="S23" s="72">
        <f t="shared" si="1"/>
        <v>0</v>
      </c>
      <c r="U23" s="12">
        <f t="shared" si="2"/>
        <v>0</v>
      </c>
      <c r="V23" s="30"/>
      <c r="W23" s="33" t="str">
        <f t="shared" si="9"/>
        <v>-</v>
      </c>
      <c r="X23" s="32">
        <f t="shared" si="4"/>
        <v>0</v>
      </c>
      <c r="Z23" s="48" t="str">
        <f t="shared" si="10"/>
        <v/>
      </c>
      <c r="AA23" s="48" t="str">
        <f t="shared" si="11"/>
        <v/>
      </c>
    </row>
    <row r="24" spans="1:27" ht="18" x14ac:dyDescent="0.3">
      <c r="A24" s="40"/>
      <c r="B24" s="34"/>
      <c r="C24" s="34"/>
      <c r="D24" s="4"/>
      <c r="E24" s="11"/>
      <c r="F24" s="55"/>
      <c r="G24" s="4"/>
      <c r="H24" s="53"/>
      <c r="I24" s="53"/>
      <c r="J24" s="35"/>
      <c r="K24" s="47">
        <f t="shared" si="7"/>
        <v>0</v>
      </c>
      <c r="L24" s="13"/>
      <c r="M24" s="72">
        <f t="shared" si="0"/>
        <v>0</v>
      </c>
      <c r="N24" s="53"/>
      <c r="O24" s="53"/>
      <c r="P24" s="35"/>
      <c r="Q24" s="47">
        <f t="shared" si="8"/>
        <v>0</v>
      </c>
      <c r="R24" s="13"/>
      <c r="S24" s="72">
        <f t="shared" si="1"/>
        <v>0</v>
      </c>
      <c r="U24" s="12">
        <f t="shared" si="2"/>
        <v>0</v>
      </c>
      <c r="V24" s="30"/>
      <c r="W24" s="33" t="str">
        <f t="shared" si="9"/>
        <v>-</v>
      </c>
      <c r="X24" s="32">
        <f t="shared" si="4"/>
        <v>0</v>
      </c>
      <c r="Z24" s="48" t="str">
        <f t="shared" si="10"/>
        <v/>
      </c>
      <c r="AA24" s="48" t="str">
        <f t="shared" si="11"/>
        <v/>
      </c>
    </row>
    <row r="25" spans="1:27" ht="18" x14ac:dyDescent="0.3">
      <c r="A25" s="40"/>
      <c r="B25" s="34"/>
      <c r="C25" s="34"/>
      <c r="D25" s="4"/>
      <c r="E25" s="11"/>
      <c r="F25" s="55"/>
      <c r="G25" s="4"/>
      <c r="H25" s="53"/>
      <c r="I25" s="53"/>
      <c r="J25" s="35"/>
      <c r="K25" s="47">
        <f t="shared" si="7"/>
        <v>0</v>
      </c>
      <c r="L25" s="13"/>
      <c r="M25" s="72">
        <f t="shared" si="0"/>
        <v>0</v>
      </c>
      <c r="N25" s="53"/>
      <c r="O25" s="53"/>
      <c r="P25" s="35"/>
      <c r="Q25" s="47">
        <f t="shared" si="8"/>
        <v>0</v>
      </c>
      <c r="R25" s="13"/>
      <c r="S25" s="72">
        <f t="shared" si="1"/>
        <v>0</v>
      </c>
      <c r="U25" s="12">
        <f t="shared" si="2"/>
        <v>0</v>
      </c>
      <c r="V25" s="30"/>
      <c r="W25" s="33" t="str">
        <f t="shared" si="9"/>
        <v>-</v>
      </c>
      <c r="X25" s="32">
        <f t="shared" si="4"/>
        <v>0</v>
      </c>
      <c r="Z25" s="48" t="str">
        <f t="shared" si="10"/>
        <v/>
      </c>
      <c r="AA25" s="48" t="str">
        <f t="shared" si="11"/>
        <v/>
      </c>
    </row>
    <row r="26" spans="1:27" ht="18" x14ac:dyDescent="0.3">
      <c r="A26" s="40"/>
      <c r="B26" s="34"/>
      <c r="C26" s="34"/>
      <c r="D26" s="4"/>
      <c r="E26" s="11"/>
      <c r="F26" s="55"/>
      <c r="G26" s="4"/>
      <c r="H26" s="53"/>
      <c r="I26" s="53"/>
      <c r="J26" s="35"/>
      <c r="K26" s="47">
        <f t="shared" si="7"/>
        <v>0</v>
      </c>
      <c r="L26" s="13"/>
      <c r="M26" s="72">
        <f t="shared" si="0"/>
        <v>0</v>
      </c>
      <c r="N26" s="53"/>
      <c r="O26" s="53"/>
      <c r="P26" s="35"/>
      <c r="Q26" s="47">
        <f t="shared" si="8"/>
        <v>0</v>
      </c>
      <c r="R26" s="13"/>
      <c r="S26" s="72">
        <f t="shared" si="1"/>
        <v>0</v>
      </c>
      <c r="U26" s="12">
        <f t="shared" si="2"/>
        <v>0</v>
      </c>
      <c r="V26" s="30"/>
      <c r="W26" s="33" t="str">
        <f t="shared" si="9"/>
        <v>-</v>
      </c>
      <c r="X26" s="32">
        <f t="shared" si="4"/>
        <v>0</v>
      </c>
      <c r="Z26" s="48" t="str">
        <f t="shared" si="10"/>
        <v/>
      </c>
      <c r="AA26" s="48" t="str">
        <f t="shared" si="11"/>
        <v/>
      </c>
    </row>
    <row r="27" spans="1:27" ht="18" x14ac:dyDescent="0.3">
      <c r="A27" s="40"/>
      <c r="B27" s="34"/>
      <c r="C27" s="34"/>
      <c r="D27" s="4"/>
      <c r="E27" s="11"/>
      <c r="F27" s="55"/>
      <c r="G27" s="4"/>
      <c r="H27" s="53"/>
      <c r="I27" s="53"/>
      <c r="J27" s="35"/>
      <c r="K27" s="47">
        <f t="shared" si="7"/>
        <v>0</v>
      </c>
      <c r="L27" s="13"/>
      <c r="M27" s="72">
        <f t="shared" si="0"/>
        <v>0</v>
      </c>
      <c r="N27" s="53"/>
      <c r="O27" s="53"/>
      <c r="P27" s="35"/>
      <c r="Q27" s="47">
        <f t="shared" si="8"/>
        <v>0</v>
      </c>
      <c r="R27" s="13"/>
      <c r="S27" s="72">
        <f t="shared" si="1"/>
        <v>0</v>
      </c>
      <c r="U27" s="12">
        <f t="shared" si="2"/>
        <v>0</v>
      </c>
      <c r="V27" s="30"/>
      <c r="W27" s="33" t="str">
        <f t="shared" si="9"/>
        <v>-</v>
      </c>
      <c r="X27" s="32">
        <f t="shared" si="4"/>
        <v>0</v>
      </c>
      <c r="Z27" s="48" t="str">
        <f t="shared" si="10"/>
        <v/>
      </c>
      <c r="AA27" s="48" t="str">
        <f t="shared" si="11"/>
        <v/>
      </c>
    </row>
    <row r="28" spans="1:27" ht="18" x14ac:dyDescent="0.3">
      <c r="A28" s="40"/>
      <c r="B28" s="34"/>
      <c r="C28" s="34"/>
      <c r="D28" s="4"/>
      <c r="E28" s="11"/>
      <c r="F28" s="55"/>
      <c r="G28" s="4"/>
      <c r="H28" s="53"/>
      <c r="I28" s="53"/>
      <c r="J28" s="35"/>
      <c r="K28" s="47">
        <f t="shared" si="7"/>
        <v>0</v>
      </c>
      <c r="L28" s="13"/>
      <c r="M28" s="72">
        <f t="shared" si="0"/>
        <v>0</v>
      </c>
      <c r="N28" s="53"/>
      <c r="O28" s="53"/>
      <c r="P28" s="35"/>
      <c r="Q28" s="47">
        <f t="shared" si="8"/>
        <v>0</v>
      </c>
      <c r="R28" s="13"/>
      <c r="S28" s="72">
        <f t="shared" si="1"/>
        <v>0</v>
      </c>
      <c r="U28" s="12">
        <f t="shared" si="2"/>
        <v>0</v>
      </c>
      <c r="V28" s="30"/>
      <c r="W28" s="33" t="str">
        <f t="shared" si="9"/>
        <v>-</v>
      </c>
      <c r="X28" s="32">
        <f t="shared" si="4"/>
        <v>0</v>
      </c>
      <c r="Z28" s="48" t="str">
        <f t="shared" si="10"/>
        <v/>
      </c>
      <c r="AA28" s="48" t="str">
        <f t="shared" si="11"/>
        <v/>
      </c>
    </row>
    <row r="29" spans="1:27" ht="18" x14ac:dyDescent="0.3">
      <c r="A29" s="40"/>
      <c r="B29" s="34"/>
      <c r="C29" s="34"/>
      <c r="D29" s="4"/>
      <c r="E29" s="11"/>
      <c r="F29" s="55"/>
      <c r="G29" s="4"/>
      <c r="H29" s="53"/>
      <c r="I29" s="53"/>
      <c r="J29" s="35"/>
      <c r="K29" s="47">
        <f t="shared" si="7"/>
        <v>0</v>
      </c>
      <c r="L29" s="13"/>
      <c r="M29" s="72">
        <f t="shared" si="0"/>
        <v>0</v>
      </c>
      <c r="N29" s="53"/>
      <c r="O29" s="53"/>
      <c r="P29" s="35"/>
      <c r="Q29" s="47">
        <f t="shared" si="8"/>
        <v>0</v>
      </c>
      <c r="R29" s="13"/>
      <c r="S29" s="72">
        <f t="shared" si="1"/>
        <v>0</v>
      </c>
      <c r="U29" s="12">
        <f t="shared" si="2"/>
        <v>0</v>
      </c>
      <c r="V29" s="30"/>
      <c r="W29" s="33" t="str">
        <f t="shared" si="9"/>
        <v>-</v>
      </c>
      <c r="X29" s="32">
        <f t="shared" si="4"/>
        <v>0</v>
      </c>
      <c r="Z29" s="48" t="str">
        <f t="shared" si="10"/>
        <v/>
      </c>
      <c r="AA29" s="48" t="str">
        <f t="shared" si="11"/>
        <v/>
      </c>
    </row>
    <row r="30" spans="1:27" ht="18" x14ac:dyDescent="0.3">
      <c r="A30" s="40"/>
      <c r="B30" s="34"/>
      <c r="C30" s="34"/>
      <c r="D30" s="4"/>
      <c r="E30" s="11"/>
      <c r="F30" s="55"/>
      <c r="G30" s="4"/>
      <c r="H30" s="53"/>
      <c r="I30" s="53"/>
      <c r="J30" s="35"/>
      <c r="K30" s="47">
        <f t="shared" si="7"/>
        <v>0</v>
      </c>
      <c r="L30" s="13"/>
      <c r="M30" s="72">
        <f t="shared" si="0"/>
        <v>0</v>
      </c>
      <c r="N30" s="53"/>
      <c r="O30" s="53"/>
      <c r="P30" s="35"/>
      <c r="Q30" s="47">
        <f t="shared" si="8"/>
        <v>0</v>
      </c>
      <c r="R30" s="13"/>
      <c r="S30" s="72">
        <f t="shared" si="1"/>
        <v>0</v>
      </c>
      <c r="U30" s="12">
        <f t="shared" si="2"/>
        <v>0</v>
      </c>
      <c r="V30" s="30"/>
      <c r="W30" s="33" t="str">
        <f t="shared" si="9"/>
        <v>-</v>
      </c>
      <c r="X30" s="32">
        <f t="shared" si="4"/>
        <v>0</v>
      </c>
      <c r="Z30" s="48" t="str">
        <f t="shared" si="10"/>
        <v/>
      </c>
      <c r="AA30" s="48" t="str">
        <f t="shared" si="11"/>
        <v/>
      </c>
    </row>
    <row r="31" spans="1:27" ht="18" x14ac:dyDescent="0.3">
      <c r="A31" s="40"/>
      <c r="B31" s="34"/>
      <c r="C31" s="34"/>
      <c r="D31" s="4"/>
      <c r="E31" s="11"/>
      <c r="F31" s="55"/>
      <c r="G31" s="4"/>
      <c r="H31" s="53"/>
      <c r="I31" s="53"/>
      <c r="J31" s="35"/>
      <c r="K31" s="47">
        <f t="shared" si="7"/>
        <v>0</v>
      </c>
      <c r="L31" s="13"/>
      <c r="M31" s="72">
        <f t="shared" si="0"/>
        <v>0</v>
      </c>
      <c r="N31" s="53"/>
      <c r="O31" s="53"/>
      <c r="P31" s="35"/>
      <c r="Q31" s="47">
        <f t="shared" si="8"/>
        <v>0</v>
      </c>
      <c r="R31" s="13"/>
      <c r="S31" s="72">
        <f t="shared" si="1"/>
        <v>0</v>
      </c>
      <c r="U31" s="12">
        <f t="shared" si="2"/>
        <v>0</v>
      </c>
      <c r="V31" s="30"/>
      <c r="W31" s="33" t="str">
        <f t="shared" si="9"/>
        <v>-</v>
      </c>
      <c r="X31" s="32">
        <f t="shared" si="4"/>
        <v>0</v>
      </c>
      <c r="Z31" s="48" t="str">
        <f t="shared" si="10"/>
        <v/>
      </c>
      <c r="AA31" s="48" t="str">
        <f t="shared" si="11"/>
        <v/>
      </c>
    </row>
    <row r="32" spans="1:27" ht="18" x14ac:dyDescent="0.3">
      <c r="A32" s="40"/>
      <c r="B32" s="34"/>
      <c r="C32" s="34"/>
      <c r="D32" s="4"/>
      <c r="E32" s="11"/>
      <c r="F32" s="55"/>
      <c r="G32" s="4"/>
      <c r="H32" s="53"/>
      <c r="I32" s="53"/>
      <c r="J32" s="35"/>
      <c r="K32" s="47">
        <f t="shared" si="7"/>
        <v>0</v>
      </c>
      <c r="L32" s="13"/>
      <c r="M32" s="72">
        <f t="shared" si="0"/>
        <v>0</v>
      </c>
      <c r="N32" s="53"/>
      <c r="O32" s="53"/>
      <c r="P32" s="35"/>
      <c r="Q32" s="47">
        <f t="shared" si="8"/>
        <v>0</v>
      </c>
      <c r="R32" s="13"/>
      <c r="S32" s="72">
        <f t="shared" si="1"/>
        <v>0</v>
      </c>
      <c r="U32" s="12">
        <f t="shared" si="2"/>
        <v>0</v>
      </c>
      <c r="V32" s="30"/>
      <c r="W32" s="33" t="str">
        <f t="shared" si="9"/>
        <v>-</v>
      </c>
      <c r="X32" s="32">
        <f t="shared" si="4"/>
        <v>0</v>
      </c>
      <c r="Z32" s="48" t="str">
        <f t="shared" si="10"/>
        <v/>
      </c>
      <c r="AA32" s="48" t="str">
        <f t="shared" si="11"/>
        <v/>
      </c>
    </row>
    <row r="33" spans="1:27" ht="18" x14ac:dyDescent="0.3">
      <c r="A33" s="40"/>
      <c r="B33" s="34"/>
      <c r="C33" s="34"/>
      <c r="D33" s="4"/>
      <c r="E33" s="11"/>
      <c r="F33" s="55"/>
      <c r="G33" s="4"/>
      <c r="H33" s="53"/>
      <c r="I33" s="53"/>
      <c r="J33" s="35"/>
      <c r="K33" s="47">
        <f t="shared" si="7"/>
        <v>0</v>
      </c>
      <c r="L33" s="13"/>
      <c r="M33" s="72">
        <f t="shared" si="0"/>
        <v>0</v>
      </c>
      <c r="N33" s="53"/>
      <c r="O33" s="53"/>
      <c r="P33" s="35"/>
      <c r="Q33" s="47">
        <f t="shared" si="8"/>
        <v>0</v>
      </c>
      <c r="R33" s="13"/>
      <c r="S33" s="72">
        <f t="shared" si="1"/>
        <v>0</v>
      </c>
      <c r="U33" s="12">
        <f t="shared" si="2"/>
        <v>0</v>
      </c>
      <c r="V33" s="30"/>
      <c r="W33" s="33" t="str">
        <f t="shared" si="9"/>
        <v>-</v>
      </c>
      <c r="X33" s="32">
        <f t="shared" si="4"/>
        <v>0</v>
      </c>
      <c r="Z33" s="48" t="str">
        <f t="shared" si="10"/>
        <v/>
      </c>
      <c r="AA33" s="48" t="str">
        <f t="shared" si="11"/>
        <v/>
      </c>
    </row>
    <row r="34" spans="1:27" ht="18" x14ac:dyDescent="0.3">
      <c r="A34" s="40"/>
      <c r="B34" s="34"/>
      <c r="C34" s="34"/>
      <c r="D34" s="4"/>
      <c r="E34" s="11"/>
      <c r="F34" s="55"/>
      <c r="G34" s="4"/>
      <c r="H34" s="53"/>
      <c r="I34" s="53"/>
      <c r="J34" s="35"/>
      <c r="K34" s="47">
        <f t="shared" si="7"/>
        <v>0</v>
      </c>
      <c r="L34" s="13"/>
      <c r="M34" s="72">
        <f t="shared" si="0"/>
        <v>0</v>
      </c>
      <c r="N34" s="53"/>
      <c r="O34" s="53"/>
      <c r="P34" s="35"/>
      <c r="Q34" s="47">
        <f t="shared" si="8"/>
        <v>0</v>
      </c>
      <c r="R34" s="13"/>
      <c r="S34" s="72">
        <f t="shared" si="1"/>
        <v>0</v>
      </c>
      <c r="U34" s="12">
        <f t="shared" si="2"/>
        <v>0</v>
      </c>
      <c r="V34" s="30"/>
      <c r="W34" s="33" t="str">
        <f t="shared" si="9"/>
        <v>-</v>
      </c>
      <c r="X34" s="32">
        <f t="shared" si="4"/>
        <v>0</v>
      </c>
      <c r="Z34" s="48" t="str">
        <f t="shared" si="10"/>
        <v/>
      </c>
      <c r="AA34" s="48" t="str">
        <f t="shared" si="11"/>
        <v/>
      </c>
    </row>
    <row r="35" spans="1:27" ht="18" x14ac:dyDescent="0.3">
      <c r="A35" s="40"/>
      <c r="B35" s="34"/>
      <c r="C35" s="34"/>
      <c r="D35" s="4"/>
      <c r="E35" s="11"/>
      <c r="F35" s="55"/>
      <c r="G35" s="4"/>
      <c r="H35" s="53"/>
      <c r="I35" s="53"/>
      <c r="J35" s="35"/>
      <c r="K35" s="47">
        <f t="shared" si="7"/>
        <v>0</v>
      </c>
      <c r="L35" s="13"/>
      <c r="M35" s="72">
        <f t="shared" si="0"/>
        <v>0</v>
      </c>
      <c r="N35" s="53"/>
      <c r="O35" s="53"/>
      <c r="P35" s="35"/>
      <c r="Q35" s="47">
        <f t="shared" si="8"/>
        <v>0</v>
      </c>
      <c r="R35" s="13"/>
      <c r="S35" s="72">
        <f t="shared" si="1"/>
        <v>0</v>
      </c>
      <c r="U35" s="12">
        <f t="shared" si="2"/>
        <v>0</v>
      </c>
      <c r="V35" s="30"/>
      <c r="W35" s="33" t="str">
        <f t="shared" si="9"/>
        <v>-</v>
      </c>
      <c r="X35" s="32">
        <f t="shared" si="4"/>
        <v>0</v>
      </c>
      <c r="Z35" s="48" t="str">
        <f t="shared" si="10"/>
        <v/>
      </c>
      <c r="AA35" s="48" t="str">
        <f t="shared" si="11"/>
        <v/>
      </c>
    </row>
    <row r="36" spans="1:27" ht="18" x14ac:dyDescent="0.3">
      <c r="A36" s="40"/>
      <c r="B36" s="34"/>
      <c r="C36" s="34"/>
      <c r="D36" s="4"/>
      <c r="E36" s="11"/>
      <c r="F36" s="55"/>
      <c r="G36" s="4"/>
      <c r="H36" s="53"/>
      <c r="I36" s="53"/>
      <c r="J36" s="35"/>
      <c r="K36" s="47">
        <f t="shared" si="7"/>
        <v>0</v>
      </c>
      <c r="L36" s="13"/>
      <c r="M36" s="72">
        <f t="shared" si="0"/>
        <v>0</v>
      </c>
      <c r="N36" s="53"/>
      <c r="O36" s="53"/>
      <c r="P36" s="35"/>
      <c r="Q36" s="47">
        <f t="shared" si="8"/>
        <v>0</v>
      </c>
      <c r="R36" s="13"/>
      <c r="S36" s="72">
        <f t="shared" si="1"/>
        <v>0</v>
      </c>
      <c r="U36" s="12">
        <f t="shared" si="2"/>
        <v>0</v>
      </c>
      <c r="V36" s="30"/>
      <c r="W36" s="33" t="str">
        <f t="shared" si="9"/>
        <v>-</v>
      </c>
      <c r="X36" s="32">
        <f t="shared" si="4"/>
        <v>0</v>
      </c>
      <c r="Z36" s="48" t="str">
        <f t="shared" si="10"/>
        <v/>
      </c>
      <c r="AA36" s="48" t="str">
        <f t="shared" si="11"/>
        <v/>
      </c>
    </row>
    <row r="37" spans="1:27" ht="18" x14ac:dyDescent="0.3">
      <c r="A37" s="40"/>
      <c r="B37" s="34"/>
      <c r="C37" s="34"/>
      <c r="D37" s="4"/>
      <c r="E37" s="11"/>
      <c r="F37" s="55"/>
      <c r="G37" s="4"/>
      <c r="H37" s="53"/>
      <c r="I37" s="53"/>
      <c r="J37" s="35"/>
      <c r="K37" s="47">
        <f t="shared" si="7"/>
        <v>0</v>
      </c>
      <c r="L37" s="13"/>
      <c r="M37" s="72">
        <f t="shared" si="0"/>
        <v>0</v>
      </c>
      <c r="N37" s="53"/>
      <c r="O37" s="53"/>
      <c r="P37" s="35"/>
      <c r="Q37" s="47">
        <f t="shared" si="8"/>
        <v>0</v>
      </c>
      <c r="R37" s="13"/>
      <c r="S37" s="72">
        <f t="shared" si="1"/>
        <v>0</v>
      </c>
      <c r="U37" s="12">
        <f t="shared" si="2"/>
        <v>0</v>
      </c>
      <c r="V37" s="30"/>
      <c r="W37" s="33" t="str">
        <f t="shared" si="9"/>
        <v>-</v>
      </c>
      <c r="X37" s="32">
        <f t="shared" si="4"/>
        <v>0</v>
      </c>
      <c r="Z37" s="48" t="str">
        <f t="shared" si="10"/>
        <v/>
      </c>
      <c r="AA37" s="48" t="str">
        <f t="shared" si="11"/>
        <v/>
      </c>
    </row>
    <row r="38" spans="1:27" ht="18" x14ac:dyDescent="0.3">
      <c r="A38" s="40"/>
      <c r="B38" s="34"/>
      <c r="C38" s="34"/>
      <c r="D38" s="4"/>
      <c r="E38" s="11"/>
      <c r="F38" s="55"/>
      <c r="G38" s="4"/>
      <c r="H38" s="53"/>
      <c r="I38" s="53"/>
      <c r="J38" s="35"/>
      <c r="K38" s="47">
        <f t="shared" si="7"/>
        <v>0</v>
      </c>
      <c r="L38" s="13"/>
      <c r="M38" s="72">
        <f t="shared" si="0"/>
        <v>0</v>
      </c>
      <c r="N38" s="53"/>
      <c r="O38" s="53"/>
      <c r="P38" s="35"/>
      <c r="Q38" s="47">
        <f t="shared" si="8"/>
        <v>0</v>
      </c>
      <c r="R38" s="13"/>
      <c r="S38" s="72">
        <f t="shared" si="1"/>
        <v>0</v>
      </c>
      <c r="U38" s="12">
        <f t="shared" si="2"/>
        <v>0</v>
      </c>
      <c r="V38" s="30"/>
      <c r="W38" s="33" t="str">
        <f t="shared" si="9"/>
        <v>-</v>
      </c>
      <c r="X38" s="32">
        <f t="shared" si="4"/>
        <v>0</v>
      </c>
      <c r="Z38" s="48" t="str">
        <f t="shared" si="10"/>
        <v/>
      </c>
      <c r="AA38" s="48" t="str">
        <f t="shared" si="11"/>
        <v/>
      </c>
    </row>
    <row r="39" spans="1:27" ht="18" x14ac:dyDescent="0.3">
      <c r="A39" s="40"/>
      <c r="B39" s="34"/>
      <c r="C39" s="34"/>
      <c r="D39" s="4"/>
      <c r="E39" s="11"/>
      <c r="F39" s="55"/>
      <c r="G39" s="4"/>
      <c r="H39" s="53"/>
      <c r="I39" s="53"/>
      <c r="J39" s="35"/>
      <c r="K39" s="47">
        <f t="shared" si="7"/>
        <v>0</v>
      </c>
      <c r="L39" s="13"/>
      <c r="M39" s="72">
        <f t="shared" si="0"/>
        <v>0</v>
      </c>
      <c r="N39" s="53"/>
      <c r="O39" s="53"/>
      <c r="P39" s="35"/>
      <c r="Q39" s="47">
        <f t="shared" si="8"/>
        <v>0</v>
      </c>
      <c r="R39" s="13"/>
      <c r="S39" s="72">
        <f t="shared" si="1"/>
        <v>0</v>
      </c>
      <c r="U39" s="12">
        <f t="shared" si="2"/>
        <v>0</v>
      </c>
      <c r="V39" s="30"/>
      <c r="W39" s="33" t="str">
        <f t="shared" si="9"/>
        <v>-</v>
      </c>
      <c r="X39" s="32">
        <f t="shared" si="4"/>
        <v>0</v>
      </c>
      <c r="Z39" s="48" t="str">
        <f t="shared" si="10"/>
        <v/>
      </c>
      <c r="AA39" s="48" t="str">
        <f t="shared" si="11"/>
        <v/>
      </c>
    </row>
    <row r="40" spans="1:27" ht="18" x14ac:dyDescent="0.3">
      <c r="A40" s="40"/>
      <c r="B40" s="34"/>
      <c r="C40" s="34"/>
      <c r="D40" s="4"/>
      <c r="E40" s="11"/>
      <c r="F40" s="55"/>
      <c r="G40" s="4"/>
      <c r="H40" s="53"/>
      <c r="I40" s="53"/>
      <c r="J40" s="35"/>
      <c r="K40" s="47">
        <f t="shared" si="7"/>
        <v>0</v>
      </c>
      <c r="L40" s="13"/>
      <c r="M40" s="72">
        <f t="shared" si="0"/>
        <v>0</v>
      </c>
      <c r="N40" s="53"/>
      <c r="O40" s="53"/>
      <c r="P40" s="35"/>
      <c r="Q40" s="47">
        <f t="shared" si="8"/>
        <v>0</v>
      </c>
      <c r="R40" s="13"/>
      <c r="S40" s="72">
        <f t="shared" si="1"/>
        <v>0</v>
      </c>
      <c r="U40" s="12">
        <f t="shared" si="2"/>
        <v>0</v>
      </c>
      <c r="V40" s="30"/>
      <c r="W40" s="33" t="str">
        <f t="shared" si="9"/>
        <v>-</v>
      </c>
      <c r="X40" s="32">
        <f t="shared" si="4"/>
        <v>0</v>
      </c>
      <c r="Z40" s="48" t="str">
        <f t="shared" si="10"/>
        <v/>
      </c>
      <c r="AA40" s="48" t="str">
        <f t="shared" si="11"/>
        <v/>
      </c>
    </row>
    <row r="41" spans="1:27" ht="18" x14ac:dyDescent="0.3">
      <c r="A41" s="40"/>
      <c r="B41" s="34"/>
      <c r="C41" s="34"/>
      <c r="D41" s="4"/>
      <c r="E41" s="11"/>
      <c r="F41" s="55"/>
      <c r="G41" s="4"/>
      <c r="H41" s="53"/>
      <c r="I41" s="53"/>
      <c r="J41" s="35"/>
      <c r="K41" s="47">
        <f t="shared" si="7"/>
        <v>0</v>
      </c>
      <c r="L41" s="13"/>
      <c r="M41" s="72">
        <f t="shared" si="0"/>
        <v>0</v>
      </c>
      <c r="N41" s="53"/>
      <c r="O41" s="53"/>
      <c r="P41" s="35"/>
      <c r="Q41" s="47">
        <f t="shared" si="8"/>
        <v>0</v>
      </c>
      <c r="R41" s="13"/>
      <c r="S41" s="72">
        <f t="shared" si="1"/>
        <v>0</v>
      </c>
      <c r="U41" s="12">
        <f t="shared" si="2"/>
        <v>0</v>
      </c>
      <c r="V41" s="30"/>
      <c r="W41" s="33" t="str">
        <f t="shared" si="9"/>
        <v>-</v>
      </c>
      <c r="X41" s="32">
        <f t="shared" si="4"/>
        <v>0</v>
      </c>
      <c r="Z41" s="48" t="str">
        <f t="shared" si="10"/>
        <v/>
      </c>
      <c r="AA41" s="48" t="str">
        <f t="shared" si="11"/>
        <v/>
      </c>
    </row>
    <row r="42" spans="1:27" ht="18" x14ac:dyDescent="0.3">
      <c r="A42" s="40"/>
      <c r="B42" s="34"/>
      <c r="C42" s="34"/>
      <c r="D42" s="4"/>
      <c r="E42" s="11"/>
      <c r="F42" s="55"/>
      <c r="G42" s="4"/>
      <c r="H42" s="53"/>
      <c r="I42" s="53"/>
      <c r="J42" s="35"/>
      <c r="K42" s="47">
        <f t="shared" si="7"/>
        <v>0</v>
      </c>
      <c r="L42" s="13"/>
      <c r="M42" s="72">
        <f t="shared" si="0"/>
        <v>0</v>
      </c>
      <c r="N42" s="53"/>
      <c r="O42" s="53"/>
      <c r="P42" s="35"/>
      <c r="Q42" s="47">
        <f t="shared" si="8"/>
        <v>0</v>
      </c>
      <c r="R42" s="13"/>
      <c r="S42" s="72">
        <f t="shared" si="1"/>
        <v>0</v>
      </c>
      <c r="U42" s="12">
        <f t="shared" si="2"/>
        <v>0</v>
      </c>
      <c r="V42" s="30"/>
      <c r="W42" s="33" t="str">
        <f t="shared" si="9"/>
        <v>-</v>
      </c>
      <c r="X42" s="32">
        <f t="shared" si="4"/>
        <v>0</v>
      </c>
      <c r="Z42" s="48" t="str">
        <f t="shared" si="10"/>
        <v/>
      </c>
      <c r="AA42" s="48" t="str">
        <f t="shared" si="11"/>
        <v/>
      </c>
    </row>
    <row r="43" spans="1:27" ht="18" x14ac:dyDescent="0.3">
      <c r="A43" s="40"/>
      <c r="B43" s="34"/>
      <c r="C43" s="34"/>
      <c r="D43" s="4"/>
      <c r="E43" s="11"/>
      <c r="F43" s="55"/>
      <c r="G43" s="4"/>
      <c r="H43" s="53"/>
      <c r="I43" s="53"/>
      <c r="J43" s="35"/>
      <c r="K43" s="47">
        <f t="shared" si="7"/>
        <v>0</v>
      </c>
      <c r="L43" s="13"/>
      <c r="M43" s="72">
        <f t="shared" si="0"/>
        <v>0</v>
      </c>
      <c r="N43" s="53"/>
      <c r="O43" s="53"/>
      <c r="P43" s="35"/>
      <c r="Q43" s="47">
        <f t="shared" si="8"/>
        <v>0</v>
      </c>
      <c r="R43" s="13"/>
      <c r="S43" s="72">
        <f t="shared" si="1"/>
        <v>0</v>
      </c>
      <c r="U43" s="12">
        <f t="shared" si="2"/>
        <v>0</v>
      </c>
      <c r="V43" s="30"/>
      <c r="W43" s="33" t="str">
        <f t="shared" si="9"/>
        <v>-</v>
      </c>
      <c r="X43" s="32">
        <f t="shared" si="4"/>
        <v>0</v>
      </c>
      <c r="Z43" s="48" t="str">
        <f t="shared" si="10"/>
        <v/>
      </c>
      <c r="AA43" s="48" t="str">
        <f t="shared" si="11"/>
        <v/>
      </c>
    </row>
    <row r="44" spans="1:27" ht="18" x14ac:dyDescent="0.3">
      <c r="A44" s="40"/>
      <c r="B44" s="34"/>
      <c r="C44" s="34"/>
      <c r="D44" s="4"/>
      <c r="E44" s="11"/>
      <c r="F44" s="55"/>
      <c r="G44" s="4"/>
      <c r="H44" s="53"/>
      <c r="I44" s="53"/>
      <c r="J44" s="35"/>
      <c r="K44" s="47">
        <f t="shared" si="7"/>
        <v>0</v>
      </c>
      <c r="L44" s="13"/>
      <c r="M44" s="72">
        <f t="shared" si="0"/>
        <v>0</v>
      </c>
      <c r="N44" s="53"/>
      <c r="O44" s="53"/>
      <c r="P44" s="35"/>
      <c r="Q44" s="47">
        <f t="shared" si="8"/>
        <v>0</v>
      </c>
      <c r="R44" s="13"/>
      <c r="S44" s="72">
        <f t="shared" si="1"/>
        <v>0</v>
      </c>
      <c r="U44" s="12">
        <f t="shared" si="2"/>
        <v>0</v>
      </c>
      <c r="V44" s="30"/>
      <c r="W44" s="33" t="str">
        <f t="shared" si="9"/>
        <v>-</v>
      </c>
      <c r="X44" s="32">
        <f t="shared" si="4"/>
        <v>0</v>
      </c>
      <c r="Z44" s="48" t="str">
        <f t="shared" si="10"/>
        <v/>
      </c>
      <c r="AA44" s="48" t="str">
        <f t="shared" si="11"/>
        <v/>
      </c>
    </row>
    <row r="45" spans="1:27" ht="18" x14ac:dyDescent="0.3">
      <c r="A45" s="40"/>
      <c r="B45" s="34"/>
      <c r="C45" s="34"/>
      <c r="D45" s="4"/>
      <c r="E45" s="11"/>
      <c r="F45" s="55"/>
      <c r="G45" s="4"/>
      <c r="H45" s="53"/>
      <c r="I45" s="53"/>
      <c r="J45" s="35"/>
      <c r="K45" s="47">
        <f t="shared" si="7"/>
        <v>0</v>
      </c>
      <c r="L45" s="13"/>
      <c r="M45" s="72">
        <f t="shared" si="0"/>
        <v>0</v>
      </c>
      <c r="N45" s="53"/>
      <c r="O45" s="53"/>
      <c r="P45" s="35"/>
      <c r="Q45" s="47">
        <f t="shared" si="8"/>
        <v>0</v>
      </c>
      <c r="R45" s="13"/>
      <c r="S45" s="72">
        <f t="shared" si="1"/>
        <v>0</v>
      </c>
      <c r="U45" s="12">
        <f t="shared" si="2"/>
        <v>0</v>
      </c>
      <c r="V45" s="30"/>
      <c r="W45" s="33" t="str">
        <f t="shared" si="9"/>
        <v>-</v>
      </c>
      <c r="X45" s="32">
        <f t="shared" si="4"/>
        <v>0</v>
      </c>
      <c r="Z45" s="48" t="str">
        <f t="shared" si="10"/>
        <v/>
      </c>
      <c r="AA45" s="48" t="str">
        <f t="shared" si="11"/>
        <v/>
      </c>
    </row>
    <row r="46" spans="1:27" ht="18" x14ac:dyDescent="0.3">
      <c r="A46" s="40"/>
      <c r="B46" s="34"/>
      <c r="C46" s="34"/>
      <c r="D46" s="4"/>
      <c r="E46" s="11"/>
      <c r="F46" s="55"/>
      <c r="G46" s="4"/>
      <c r="H46" s="53"/>
      <c r="I46" s="53"/>
      <c r="J46" s="35"/>
      <c r="K46" s="47">
        <f t="shared" si="7"/>
        <v>0</v>
      </c>
      <c r="L46" s="13"/>
      <c r="M46" s="72">
        <f t="shared" si="0"/>
        <v>0</v>
      </c>
      <c r="N46" s="53"/>
      <c r="O46" s="53"/>
      <c r="P46" s="35"/>
      <c r="Q46" s="47">
        <f t="shared" si="8"/>
        <v>0</v>
      </c>
      <c r="R46" s="13"/>
      <c r="S46" s="72">
        <f t="shared" si="1"/>
        <v>0</v>
      </c>
      <c r="U46" s="12">
        <f t="shared" si="2"/>
        <v>0</v>
      </c>
      <c r="V46" s="30"/>
      <c r="W46" s="33" t="str">
        <f t="shared" si="9"/>
        <v>-</v>
      </c>
      <c r="X46" s="32">
        <f t="shared" si="4"/>
        <v>0</v>
      </c>
      <c r="Z46" s="48" t="str">
        <f t="shared" si="10"/>
        <v/>
      </c>
      <c r="AA46" s="48" t="str">
        <f t="shared" si="11"/>
        <v/>
      </c>
    </row>
    <row r="47" spans="1:27" ht="18" x14ac:dyDescent="0.3">
      <c r="A47" s="40"/>
      <c r="B47" s="34"/>
      <c r="C47" s="34"/>
      <c r="D47" s="4"/>
      <c r="E47" s="11"/>
      <c r="F47" s="55"/>
      <c r="G47" s="4"/>
      <c r="H47" s="53"/>
      <c r="I47" s="53"/>
      <c r="J47" s="35"/>
      <c r="K47" s="47">
        <f t="shared" si="7"/>
        <v>0</v>
      </c>
      <c r="L47" s="13"/>
      <c r="M47" s="72">
        <f t="shared" si="0"/>
        <v>0</v>
      </c>
      <c r="N47" s="53"/>
      <c r="O47" s="53"/>
      <c r="P47" s="35"/>
      <c r="Q47" s="47">
        <f t="shared" si="8"/>
        <v>0</v>
      </c>
      <c r="R47" s="13"/>
      <c r="S47" s="72">
        <f t="shared" si="1"/>
        <v>0</v>
      </c>
      <c r="U47" s="12">
        <f t="shared" si="2"/>
        <v>0</v>
      </c>
      <c r="V47" s="30"/>
      <c r="W47" s="33" t="str">
        <f t="shared" si="9"/>
        <v>-</v>
      </c>
      <c r="X47" s="32">
        <f t="shared" si="4"/>
        <v>0</v>
      </c>
      <c r="Z47" s="48" t="str">
        <f t="shared" si="10"/>
        <v/>
      </c>
      <c r="AA47" s="48" t="str">
        <f t="shared" si="11"/>
        <v/>
      </c>
    </row>
    <row r="48" spans="1:27" ht="18" x14ac:dyDescent="0.3">
      <c r="A48" s="40"/>
      <c r="B48" s="34"/>
      <c r="C48" s="34"/>
      <c r="D48" s="4"/>
      <c r="E48" s="11"/>
      <c r="F48" s="55"/>
      <c r="G48" s="4"/>
      <c r="H48" s="53"/>
      <c r="I48" s="53"/>
      <c r="J48" s="35"/>
      <c r="K48" s="47">
        <f t="shared" si="7"/>
        <v>0</v>
      </c>
      <c r="L48" s="13"/>
      <c r="M48" s="72">
        <f t="shared" si="0"/>
        <v>0</v>
      </c>
      <c r="N48" s="53"/>
      <c r="O48" s="53"/>
      <c r="P48" s="35"/>
      <c r="Q48" s="47">
        <f t="shared" si="8"/>
        <v>0</v>
      </c>
      <c r="R48" s="13"/>
      <c r="S48" s="72">
        <f t="shared" si="1"/>
        <v>0</v>
      </c>
      <c r="U48" s="12">
        <f t="shared" si="2"/>
        <v>0</v>
      </c>
      <c r="V48" s="30"/>
      <c r="W48" s="33" t="str">
        <f t="shared" si="9"/>
        <v>-</v>
      </c>
      <c r="X48" s="32">
        <f t="shared" si="4"/>
        <v>0</v>
      </c>
      <c r="Z48" s="48" t="str">
        <f t="shared" si="10"/>
        <v/>
      </c>
      <c r="AA48" s="48" t="str">
        <f t="shared" si="11"/>
        <v/>
      </c>
    </row>
    <row r="49" spans="1:27" ht="18" x14ac:dyDescent="0.3">
      <c r="A49" s="40"/>
      <c r="B49" s="34"/>
      <c r="C49" s="34"/>
      <c r="D49" s="4"/>
      <c r="E49" s="11"/>
      <c r="F49" s="55"/>
      <c r="G49" s="4"/>
      <c r="H49" s="53"/>
      <c r="I49" s="53"/>
      <c r="J49" s="35"/>
      <c r="K49" s="47">
        <f t="shared" si="7"/>
        <v>0</v>
      </c>
      <c r="L49" s="13"/>
      <c r="M49" s="72">
        <f t="shared" si="0"/>
        <v>0</v>
      </c>
      <c r="N49" s="53"/>
      <c r="O49" s="53"/>
      <c r="P49" s="35"/>
      <c r="Q49" s="47">
        <f t="shared" si="8"/>
        <v>0</v>
      </c>
      <c r="R49" s="13"/>
      <c r="S49" s="72">
        <f t="shared" si="1"/>
        <v>0</v>
      </c>
      <c r="U49" s="12">
        <f t="shared" si="2"/>
        <v>0</v>
      </c>
      <c r="V49" s="30"/>
      <c r="W49" s="33" t="str">
        <f t="shared" si="9"/>
        <v>-</v>
      </c>
      <c r="X49" s="32">
        <f t="shared" si="4"/>
        <v>0</v>
      </c>
      <c r="Z49" s="48" t="str">
        <f t="shared" si="10"/>
        <v/>
      </c>
      <c r="AA49" s="48" t="str">
        <f t="shared" si="11"/>
        <v/>
      </c>
    </row>
    <row r="50" spans="1:27" ht="18" x14ac:dyDescent="0.3">
      <c r="A50" s="40"/>
      <c r="B50" s="34"/>
      <c r="C50" s="34"/>
      <c r="D50" s="4"/>
      <c r="E50" s="11"/>
      <c r="F50" s="55"/>
      <c r="G50" s="4"/>
      <c r="H50" s="53"/>
      <c r="I50" s="53"/>
      <c r="J50" s="35"/>
      <c r="K50" s="47">
        <f t="shared" si="7"/>
        <v>0</v>
      </c>
      <c r="L50" s="13"/>
      <c r="M50" s="72">
        <f t="shared" si="0"/>
        <v>0</v>
      </c>
      <c r="N50" s="53"/>
      <c r="O50" s="53"/>
      <c r="P50" s="35"/>
      <c r="Q50" s="47">
        <f t="shared" si="8"/>
        <v>0</v>
      </c>
      <c r="R50" s="13"/>
      <c r="S50" s="72">
        <f t="shared" si="1"/>
        <v>0</v>
      </c>
      <c r="U50" s="12">
        <f t="shared" si="2"/>
        <v>0</v>
      </c>
      <c r="V50" s="30"/>
      <c r="W50" s="33" t="str">
        <f t="shared" si="9"/>
        <v>-</v>
      </c>
      <c r="X50" s="32">
        <f t="shared" si="4"/>
        <v>0</v>
      </c>
      <c r="Z50" s="48" t="str">
        <f t="shared" si="10"/>
        <v/>
      </c>
      <c r="AA50" s="48" t="str">
        <f t="shared" si="11"/>
        <v/>
      </c>
    </row>
    <row r="51" spans="1:27" ht="18" x14ac:dyDescent="0.3">
      <c r="A51" s="40"/>
      <c r="B51" s="34"/>
      <c r="C51" s="34"/>
      <c r="D51" s="4"/>
      <c r="E51" s="11"/>
      <c r="F51" s="55"/>
      <c r="G51" s="4"/>
      <c r="H51" s="53"/>
      <c r="I51" s="53"/>
      <c r="J51" s="35"/>
      <c r="K51" s="47">
        <f t="shared" si="7"/>
        <v>0</v>
      </c>
      <c r="L51" s="13"/>
      <c r="M51" s="72">
        <f t="shared" si="0"/>
        <v>0</v>
      </c>
      <c r="N51" s="53"/>
      <c r="O51" s="53"/>
      <c r="P51" s="35"/>
      <c r="Q51" s="47">
        <f t="shared" si="8"/>
        <v>0</v>
      </c>
      <c r="R51" s="13"/>
      <c r="S51" s="72">
        <f t="shared" si="1"/>
        <v>0</v>
      </c>
      <c r="U51" s="12">
        <f t="shared" si="2"/>
        <v>0</v>
      </c>
      <c r="V51" s="30"/>
      <c r="W51" s="33" t="str">
        <f t="shared" si="9"/>
        <v>-</v>
      </c>
      <c r="X51" s="32">
        <f t="shared" si="4"/>
        <v>0</v>
      </c>
      <c r="Z51" s="48" t="str">
        <f t="shared" si="10"/>
        <v/>
      </c>
      <c r="AA51" s="48" t="str">
        <f t="shared" si="11"/>
        <v/>
      </c>
    </row>
    <row r="52" spans="1:27" ht="18" x14ac:dyDescent="0.3">
      <c r="A52" s="40"/>
      <c r="B52" s="34"/>
      <c r="C52" s="34"/>
      <c r="D52" s="4"/>
      <c r="E52" s="11"/>
      <c r="F52" s="55"/>
      <c r="G52" s="4"/>
      <c r="H52" s="53"/>
      <c r="I52" s="53"/>
      <c r="J52" s="35"/>
      <c r="K52" s="47">
        <f t="shared" si="7"/>
        <v>0</v>
      </c>
      <c r="L52" s="13"/>
      <c r="M52" s="72">
        <f t="shared" si="0"/>
        <v>0</v>
      </c>
      <c r="N52" s="53"/>
      <c r="O52" s="53"/>
      <c r="P52" s="35"/>
      <c r="Q52" s="47">
        <f t="shared" si="8"/>
        <v>0</v>
      </c>
      <c r="R52" s="13"/>
      <c r="S52" s="72">
        <f t="shared" si="1"/>
        <v>0</v>
      </c>
      <c r="U52" s="12">
        <f t="shared" si="2"/>
        <v>0</v>
      </c>
      <c r="V52" s="30"/>
      <c r="W52" s="33" t="str">
        <f t="shared" si="9"/>
        <v>-</v>
      </c>
      <c r="X52" s="32">
        <f t="shared" si="4"/>
        <v>0</v>
      </c>
      <c r="Z52" s="48" t="str">
        <f t="shared" si="10"/>
        <v/>
      </c>
      <c r="AA52" s="48" t="str">
        <f t="shared" si="11"/>
        <v/>
      </c>
    </row>
    <row r="53" spans="1:27" ht="18" x14ac:dyDescent="0.3">
      <c r="A53" s="40"/>
      <c r="B53" s="34"/>
      <c r="C53" s="34"/>
      <c r="D53" s="4"/>
      <c r="E53" s="11"/>
      <c r="F53" s="55"/>
      <c r="G53" s="4"/>
      <c r="H53" s="53"/>
      <c r="I53" s="53"/>
      <c r="J53" s="35"/>
      <c r="K53" s="47">
        <f t="shared" si="7"/>
        <v>0</v>
      </c>
      <c r="L53" s="13"/>
      <c r="M53" s="72">
        <f t="shared" si="0"/>
        <v>0</v>
      </c>
      <c r="N53" s="53"/>
      <c r="O53" s="53"/>
      <c r="P53" s="35"/>
      <c r="Q53" s="47">
        <f t="shared" si="8"/>
        <v>0</v>
      </c>
      <c r="R53" s="13"/>
      <c r="S53" s="72">
        <f t="shared" si="1"/>
        <v>0</v>
      </c>
      <c r="U53" s="12">
        <f t="shared" si="2"/>
        <v>0</v>
      </c>
      <c r="V53" s="30"/>
      <c r="W53" s="33" t="str">
        <f t="shared" si="9"/>
        <v>-</v>
      </c>
      <c r="X53" s="32">
        <f t="shared" si="4"/>
        <v>0</v>
      </c>
      <c r="Z53" s="48" t="str">
        <f t="shared" si="10"/>
        <v/>
      </c>
      <c r="AA53" s="48" t="str">
        <f t="shared" si="11"/>
        <v/>
      </c>
    </row>
    <row r="54" spans="1:27" ht="18" x14ac:dyDescent="0.3">
      <c r="A54" s="40"/>
      <c r="B54" s="34"/>
      <c r="C54" s="34"/>
      <c r="D54" s="4"/>
      <c r="E54" s="11"/>
      <c r="F54" s="55"/>
      <c r="G54" s="4"/>
      <c r="H54" s="53"/>
      <c r="I54" s="53"/>
      <c r="J54" s="35"/>
      <c r="K54" s="47">
        <f t="shared" si="7"/>
        <v>0</v>
      </c>
      <c r="L54" s="13"/>
      <c r="M54" s="72">
        <f t="shared" si="0"/>
        <v>0</v>
      </c>
      <c r="N54" s="53"/>
      <c r="O54" s="53"/>
      <c r="P54" s="35"/>
      <c r="Q54" s="47">
        <f t="shared" si="8"/>
        <v>0</v>
      </c>
      <c r="R54" s="13"/>
      <c r="S54" s="72">
        <f t="shared" si="1"/>
        <v>0</v>
      </c>
      <c r="U54" s="12">
        <f t="shared" si="2"/>
        <v>0</v>
      </c>
      <c r="V54" s="30"/>
      <c r="W54" s="33" t="str">
        <f t="shared" si="9"/>
        <v>-</v>
      </c>
      <c r="X54" s="32">
        <f t="shared" si="4"/>
        <v>0</v>
      </c>
      <c r="Z54" s="48" t="str">
        <f t="shared" si="10"/>
        <v/>
      </c>
      <c r="AA54" s="48" t="str">
        <f t="shared" si="11"/>
        <v/>
      </c>
    </row>
    <row r="55" spans="1:27" ht="18" x14ac:dyDescent="0.3">
      <c r="A55" s="40"/>
      <c r="B55" s="34"/>
      <c r="C55" s="34"/>
      <c r="D55" s="4"/>
      <c r="E55" s="11"/>
      <c r="F55" s="55"/>
      <c r="G55" s="4"/>
      <c r="H55" s="53"/>
      <c r="I55" s="53"/>
      <c r="J55" s="35"/>
      <c r="K55" s="47">
        <f t="shared" si="7"/>
        <v>0</v>
      </c>
      <c r="L55" s="13"/>
      <c r="M55" s="72">
        <f t="shared" si="0"/>
        <v>0</v>
      </c>
      <c r="N55" s="53"/>
      <c r="O55" s="53"/>
      <c r="P55" s="35"/>
      <c r="Q55" s="47">
        <f t="shared" si="8"/>
        <v>0</v>
      </c>
      <c r="R55" s="13"/>
      <c r="S55" s="72">
        <f t="shared" si="1"/>
        <v>0</v>
      </c>
      <c r="U55" s="12">
        <f t="shared" si="2"/>
        <v>0</v>
      </c>
      <c r="V55" s="30"/>
      <c r="W55" s="33" t="str">
        <f t="shared" si="9"/>
        <v>-</v>
      </c>
      <c r="X55" s="32">
        <f t="shared" si="4"/>
        <v>0</v>
      </c>
      <c r="Z55" s="48" t="str">
        <f t="shared" si="10"/>
        <v/>
      </c>
      <c r="AA55" s="48" t="str">
        <f t="shared" si="11"/>
        <v/>
      </c>
    </row>
    <row r="56" spans="1:27" ht="18" x14ac:dyDescent="0.3">
      <c r="A56" s="40"/>
      <c r="B56" s="34"/>
      <c r="C56" s="34"/>
      <c r="D56" s="4"/>
      <c r="E56" s="11"/>
      <c r="F56" s="55"/>
      <c r="G56" s="4"/>
      <c r="H56" s="53"/>
      <c r="I56" s="53"/>
      <c r="J56" s="35"/>
      <c r="K56" s="47">
        <f t="shared" si="7"/>
        <v>0</v>
      </c>
      <c r="L56" s="13"/>
      <c r="M56" s="72">
        <f t="shared" si="0"/>
        <v>0</v>
      </c>
      <c r="N56" s="53"/>
      <c r="O56" s="53"/>
      <c r="P56" s="35"/>
      <c r="Q56" s="47">
        <f t="shared" si="8"/>
        <v>0</v>
      </c>
      <c r="R56" s="13"/>
      <c r="S56" s="72">
        <f t="shared" si="1"/>
        <v>0</v>
      </c>
      <c r="U56" s="12">
        <f t="shared" si="2"/>
        <v>0</v>
      </c>
      <c r="V56" s="30"/>
      <c r="W56" s="33" t="str">
        <f t="shared" si="9"/>
        <v>-</v>
      </c>
      <c r="X56" s="32">
        <f t="shared" si="4"/>
        <v>0</v>
      </c>
      <c r="Z56" s="48" t="str">
        <f t="shared" si="10"/>
        <v/>
      </c>
      <c r="AA56" s="48" t="str">
        <f t="shared" si="11"/>
        <v/>
      </c>
    </row>
    <row r="57" spans="1:27" ht="18" x14ac:dyDescent="0.3">
      <c r="A57" s="40"/>
      <c r="B57" s="34"/>
      <c r="C57" s="34"/>
      <c r="D57" s="4"/>
      <c r="E57" s="11"/>
      <c r="F57" s="55"/>
      <c r="G57" s="4"/>
      <c r="H57" s="53"/>
      <c r="I57" s="53"/>
      <c r="J57" s="35"/>
      <c r="K57" s="47">
        <f t="shared" si="7"/>
        <v>0</v>
      </c>
      <c r="L57" s="13"/>
      <c r="M57" s="72">
        <f t="shared" si="0"/>
        <v>0</v>
      </c>
      <c r="N57" s="53"/>
      <c r="O57" s="53"/>
      <c r="P57" s="35"/>
      <c r="Q57" s="47">
        <f t="shared" si="8"/>
        <v>0</v>
      </c>
      <c r="R57" s="13"/>
      <c r="S57" s="72">
        <f t="shared" si="1"/>
        <v>0</v>
      </c>
      <c r="U57" s="12">
        <f t="shared" si="2"/>
        <v>0</v>
      </c>
      <c r="V57" s="30"/>
      <c r="W57" s="33" t="str">
        <f t="shared" si="9"/>
        <v>-</v>
      </c>
      <c r="X57" s="32">
        <f t="shared" si="4"/>
        <v>0</v>
      </c>
      <c r="Z57" s="48" t="str">
        <f t="shared" si="10"/>
        <v/>
      </c>
      <c r="AA57" s="48" t="str">
        <f t="shared" si="11"/>
        <v/>
      </c>
    </row>
    <row r="58" spans="1:27" ht="18" x14ac:dyDescent="0.3">
      <c r="A58" s="40"/>
      <c r="B58" s="34"/>
      <c r="C58" s="34"/>
      <c r="D58" s="4"/>
      <c r="E58" s="11"/>
      <c r="F58" s="55"/>
      <c r="G58" s="4"/>
      <c r="H58" s="53"/>
      <c r="I58" s="53"/>
      <c r="J58" s="35"/>
      <c r="K58" s="47">
        <f t="shared" si="7"/>
        <v>0</v>
      </c>
      <c r="L58" s="13"/>
      <c r="M58" s="72">
        <f t="shared" si="0"/>
        <v>0</v>
      </c>
      <c r="N58" s="53"/>
      <c r="O58" s="53"/>
      <c r="P58" s="35"/>
      <c r="Q58" s="47">
        <f t="shared" si="8"/>
        <v>0</v>
      </c>
      <c r="R58" s="13"/>
      <c r="S58" s="72">
        <f t="shared" si="1"/>
        <v>0</v>
      </c>
      <c r="U58" s="12">
        <f t="shared" si="2"/>
        <v>0</v>
      </c>
      <c r="V58" s="30"/>
      <c r="W58" s="33" t="str">
        <f t="shared" si="9"/>
        <v>-</v>
      </c>
      <c r="X58" s="32">
        <f t="shared" si="4"/>
        <v>0</v>
      </c>
      <c r="Z58" s="48" t="str">
        <f t="shared" si="10"/>
        <v/>
      </c>
      <c r="AA58" s="48" t="str">
        <f t="shared" si="11"/>
        <v/>
      </c>
    </row>
    <row r="59" spans="1:27" ht="18" x14ac:dyDescent="0.3">
      <c r="A59" s="40"/>
      <c r="B59" s="34"/>
      <c r="C59" s="34"/>
      <c r="D59" s="4"/>
      <c r="E59" s="11"/>
      <c r="F59" s="55"/>
      <c r="G59" s="4"/>
      <c r="H59" s="53"/>
      <c r="I59" s="53"/>
      <c r="J59" s="35"/>
      <c r="K59" s="47">
        <f t="shared" si="7"/>
        <v>0</v>
      </c>
      <c r="L59" s="13"/>
      <c r="M59" s="72">
        <f t="shared" si="0"/>
        <v>0</v>
      </c>
      <c r="N59" s="53"/>
      <c r="O59" s="53"/>
      <c r="P59" s="35"/>
      <c r="Q59" s="47">
        <f t="shared" si="8"/>
        <v>0</v>
      </c>
      <c r="R59" s="13"/>
      <c r="S59" s="72">
        <f t="shared" si="1"/>
        <v>0</v>
      </c>
      <c r="U59" s="12">
        <f t="shared" si="2"/>
        <v>0</v>
      </c>
      <c r="V59" s="30"/>
      <c r="W59" s="33" t="str">
        <f t="shared" si="9"/>
        <v>-</v>
      </c>
      <c r="X59" s="32">
        <f t="shared" si="4"/>
        <v>0</v>
      </c>
      <c r="Z59" s="48" t="str">
        <f t="shared" si="10"/>
        <v/>
      </c>
      <c r="AA59" s="48" t="str">
        <f t="shared" si="11"/>
        <v/>
      </c>
    </row>
    <row r="60" spans="1:27" ht="18" x14ac:dyDescent="0.3">
      <c r="A60" s="40"/>
      <c r="B60" s="34"/>
      <c r="C60" s="34"/>
      <c r="D60" s="4"/>
      <c r="E60" s="11"/>
      <c r="F60" s="55"/>
      <c r="G60" s="4"/>
      <c r="H60" s="53"/>
      <c r="I60" s="53"/>
      <c r="J60" s="35"/>
      <c r="K60" s="47">
        <f t="shared" si="7"/>
        <v>0</v>
      </c>
      <c r="L60" s="13"/>
      <c r="M60" s="72">
        <f t="shared" si="0"/>
        <v>0</v>
      </c>
      <c r="N60" s="53"/>
      <c r="O60" s="53"/>
      <c r="P60" s="35"/>
      <c r="Q60" s="47">
        <f t="shared" si="8"/>
        <v>0</v>
      </c>
      <c r="R60" s="13"/>
      <c r="S60" s="72">
        <f t="shared" si="1"/>
        <v>0</v>
      </c>
      <c r="U60" s="12">
        <f t="shared" si="2"/>
        <v>0</v>
      </c>
      <c r="V60" s="30"/>
      <c r="W60" s="33" t="str">
        <f t="shared" si="9"/>
        <v>-</v>
      </c>
      <c r="X60" s="32">
        <f t="shared" si="4"/>
        <v>0</v>
      </c>
      <c r="Z60" s="48" t="str">
        <f t="shared" si="10"/>
        <v/>
      </c>
      <c r="AA60" s="48" t="str">
        <f t="shared" si="11"/>
        <v/>
      </c>
    </row>
    <row r="61" spans="1:27" ht="18" x14ac:dyDescent="0.3">
      <c r="A61" s="40"/>
      <c r="B61" s="34"/>
      <c r="C61" s="34"/>
      <c r="D61" s="4"/>
      <c r="E61" s="11"/>
      <c r="F61" s="55"/>
      <c r="G61" s="4"/>
      <c r="H61" s="53"/>
      <c r="I61" s="53"/>
      <c r="J61" s="35"/>
      <c r="K61" s="47">
        <f t="shared" si="7"/>
        <v>0</v>
      </c>
      <c r="L61" s="13"/>
      <c r="M61" s="72">
        <f t="shared" si="0"/>
        <v>0</v>
      </c>
      <c r="N61" s="53"/>
      <c r="O61" s="53"/>
      <c r="P61" s="35"/>
      <c r="Q61" s="47">
        <f t="shared" si="8"/>
        <v>0</v>
      </c>
      <c r="R61" s="13"/>
      <c r="S61" s="72">
        <f t="shared" si="1"/>
        <v>0</v>
      </c>
      <c r="U61" s="12">
        <f t="shared" si="2"/>
        <v>0</v>
      </c>
      <c r="V61" s="30"/>
      <c r="W61" s="33" t="str">
        <f t="shared" si="9"/>
        <v>-</v>
      </c>
      <c r="X61" s="32">
        <f t="shared" si="4"/>
        <v>0</v>
      </c>
      <c r="Z61" s="48" t="str">
        <f t="shared" si="10"/>
        <v/>
      </c>
      <c r="AA61" s="48" t="str">
        <f t="shared" si="11"/>
        <v/>
      </c>
    </row>
    <row r="62" spans="1:27" ht="18" x14ac:dyDescent="0.3">
      <c r="A62" s="40"/>
      <c r="B62" s="34"/>
      <c r="C62" s="34"/>
      <c r="D62" s="4"/>
      <c r="E62" s="11"/>
      <c r="F62" s="55"/>
      <c r="G62" s="4"/>
      <c r="H62" s="53"/>
      <c r="I62" s="53"/>
      <c r="J62" s="35"/>
      <c r="K62" s="47">
        <f t="shared" si="7"/>
        <v>0</v>
      </c>
      <c r="L62" s="13"/>
      <c r="M62" s="72">
        <f t="shared" si="0"/>
        <v>0</v>
      </c>
      <c r="N62" s="53"/>
      <c r="O62" s="53"/>
      <c r="P62" s="35"/>
      <c r="Q62" s="47">
        <f t="shared" si="8"/>
        <v>0</v>
      </c>
      <c r="R62" s="13"/>
      <c r="S62" s="72">
        <f t="shared" si="1"/>
        <v>0</v>
      </c>
      <c r="U62" s="12">
        <f t="shared" si="2"/>
        <v>0</v>
      </c>
      <c r="V62" s="30"/>
      <c r="W62" s="33" t="str">
        <f t="shared" si="9"/>
        <v>-</v>
      </c>
      <c r="X62" s="32">
        <f t="shared" si="4"/>
        <v>0</v>
      </c>
      <c r="Z62" s="48" t="str">
        <f t="shared" si="10"/>
        <v/>
      </c>
      <c r="AA62" s="48" t="str">
        <f t="shared" si="11"/>
        <v/>
      </c>
    </row>
    <row r="63" spans="1:27" ht="18" x14ac:dyDescent="0.3">
      <c r="A63" s="40"/>
      <c r="B63" s="34"/>
      <c r="C63" s="34"/>
      <c r="D63" s="4"/>
      <c r="E63" s="11"/>
      <c r="F63" s="55"/>
      <c r="G63" s="4"/>
      <c r="H63" s="53"/>
      <c r="I63" s="53"/>
      <c r="J63" s="35"/>
      <c r="K63" s="47">
        <f t="shared" si="7"/>
        <v>0</v>
      </c>
      <c r="L63" s="13"/>
      <c r="M63" s="72">
        <f t="shared" si="0"/>
        <v>0</v>
      </c>
      <c r="N63" s="53"/>
      <c r="O63" s="53"/>
      <c r="P63" s="35"/>
      <c r="Q63" s="47">
        <f t="shared" si="8"/>
        <v>0</v>
      </c>
      <c r="R63" s="13"/>
      <c r="S63" s="72">
        <f t="shared" si="1"/>
        <v>0</v>
      </c>
      <c r="U63" s="12">
        <f t="shared" si="2"/>
        <v>0</v>
      </c>
      <c r="V63" s="30"/>
      <c r="W63" s="33" t="str">
        <f t="shared" si="9"/>
        <v>-</v>
      </c>
      <c r="X63" s="32">
        <f t="shared" si="4"/>
        <v>0</v>
      </c>
      <c r="Z63" s="48" t="str">
        <f t="shared" si="10"/>
        <v/>
      </c>
      <c r="AA63" s="48" t="str">
        <f t="shared" si="11"/>
        <v/>
      </c>
    </row>
    <row r="64" spans="1:27" ht="18" x14ac:dyDescent="0.3">
      <c r="A64" s="40"/>
      <c r="B64" s="34"/>
      <c r="C64" s="34"/>
      <c r="D64" s="4"/>
      <c r="E64" s="11"/>
      <c r="F64" s="55"/>
      <c r="G64" s="4"/>
      <c r="H64" s="53"/>
      <c r="I64" s="53"/>
      <c r="J64" s="35"/>
      <c r="K64" s="47">
        <f t="shared" si="7"/>
        <v>0</v>
      </c>
      <c r="L64" s="13"/>
      <c r="M64" s="72">
        <f t="shared" si="0"/>
        <v>0</v>
      </c>
      <c r="N64" s="53"/>
      <c r="O64" s="53"/>
      <c r="P64" s="35"/>
      <c r="Q64" s="47">
        <f t="shared" si="8"/>
        <v>0</v>
      </c>
      <c r="R64" s="13"/>
      <c r="S64" s="72">
        <f t="shared" si="1"/>
        <v>0</v>
      </c>
      <c r="U64" s="12">
        <f t="shared" si="2"/>
        <v>0</v>
      </c>
      <c r="V64" s="30"/>
      <c r="W64" s="33" t="str">
        <f t="shared" si="9"/>
        <v>-</v>
      </c>
      <c r="X64" s="32">
        <f t="shared" si="4"/>
        <v>0</v>
      </c>
      <c r="Z64" s="48" t="str">
        <f t="shared" si="10"/>
        <v/>
      </c>
      <c r="AA64" s="48" t="str">
        <f t="shared" si="11"/>
        <v/>
      </c>
    </row>
    <row r="65" spans="1:27" ht="18" x14ac:dyDescent="0.3">
      <c r="A65" s="40"/>
      <c r="B65" s="34"/>
      <c r="C65" s="34"/>
      <c r="D65" s="4"/>
      <c r="E65" s="11"/>
      <c r="F65" s="55"/>
      <c r="G65" s="4"/>
      <c r="H65" s="53"/>
      <c r="I65" s="53"/>
      <c r="J65" s="35"/>
      <c r="K65" s="47">
        <f t="shared" si="7"/>
        <v>0</v>
      </c>
      <c r="L65" s="13"/>
      <c r="M65" s="72">
        <f t="shared" si="0"/>
        <v>0</v>
      </c>
      <c r="N65" s="53"/>
      <c r="O65" s="53"/>
      <c r="P65" s="35"/>
      <c r="Q65" s="47">
        <f t="shared" si="8"/>
        <v>0</v>
      </c>
      <c r="R65" s="13"/>
      <c r="S65" s="72">
        <f t="shared" si="1"/>
        <v>0</v>
      </c>
      <c r="U65" s="12">
        <f t="shared" si="2"/>
        <v>0</v>
      </c>
      <c r="V65" s="30"/>
      <c r="W65" s="33" t="str">
        <f t="shared" si="9"/>
        <v>-</v>
      </c>
      <c r="X65" s="32">
        <f t="shared" si="4"/>
        <v>0</v>
      </c>
      <c r="Z65" s="48" t="str">
        <f t="shared" si="10"/>
        <v/>
      </c>
      <c r="AA65" s="48" t="str">
        <f t="shared" si="11"/>
        <v/>
      </c>
    </row>
    <row r="66" spans="1:27" ht="18" x14ac:dyDescent="0.3">
      <c r="A66" s="40"/>
      <c r="B66" s="34"/>
      <c r="C66" s="34"/>
      <c r="D66" s="4"/>
      <c r="E66" s="11"/>
      <c r="F66" s="55"/>
      <c r="G66" s="4"/>
      <c r="H66" s="53"/>
      <c r="I66" s="53"/>
      <c r="J66" s="35"/>
      <c r="K66" s="47">
        <f t="shared" si="7"/>
        <v>0</v>
      </c>
      <c r="L66" s="13"/>
      <c r="M66" s="72">
        <f t="shared" si="0"/>
        <v>0</v>
      </c>
      <c r="N66" s="53"/>
      <c r="O66" s="53"/>
      <c r="P66" s="35"/>
      <c r="Q66" s="47">
        <f t="shared" si="8"/>
        <v>0</v>
      </c>
      <c r="R66" s="13"/>
      <c r="S66" s="72">
        <f t="shared" si="1"/>
        <v>0</v>
      </c>
      <c r="U66" s="12">
        <f t="shared" si="2"/>
        <v>0</v>
      </c>
      <c r="V66" s="30"/>
      <c r="W66" s="33" t="str">
        <f t="shared" si="9"/>
        <v>-</v>
      </c>
      <c r="X66" s="32">
        <f t="shared" si="4"/>
        <v>0</v>
      </c>
      <c r="Z66" s="48" t="str">
        <f t="shared" si="10"/>
        <v/>
      </c>
      <c r="AA66" s="48" t="str">
        <f t="shared" si="11"/>
        <v/>
      </c>
    </row>
    <row r="67" spans="1:27" ht="18" x14ac:dyDescent="0.3">
      <c r="A67" s="40"/>
      <c r="B67" s="34"/>
      <c r="C67" s="34"/>
      <c r="D67" s="4"/>
      <c r="E67" s="11"/>
      <c r="F67" s="55"/>
      <c r="G67" s="4"/>
      <c r="H67" s="53"/>
      <c r="I67" s="53"/>
      <c r="J67" s="35"/>
      <c r="K67" s="47">
        <f t="shared" si="7"/>
        <v>0</v>
      </c>
      <c r="L67" s="13"/>
      <c r="M67" s="72">
        <f t="shared" si="0"/>
        <v>0</v>
      </c>
      <c r="N67" s="53"/>
      <c r="O67" s="53"/>
      <c r="P67" s="35"/>
      <c r="Q67" s="47">
        <f t="shared" si="8"/>
        <v>0</v>
      </c>
      <c r="R67" s="13"/>
      <c r="S67" s="72">
        <f t="shared" si="1"/>
        <v>0</v>
      </c>
      <c r="U67" s="12">
        <f t="shared" si="2"/>
        <v>0</v>
      </c>
      <c r="V67" s="30"/>
      <c r="W67" s="33" t="str">
        <f t="shared" si="9"/>
        <v>-</v>
      </c>
      <c r="X67" s="32">
        <f t="shared" si="4"/>
        <v>0</v>
      </c>
      <c r="Z67" s="48" t="str">
        <f t="shared" si="10"/>
        <v/>
      </c>
      <c r="AA67" s="48" t="str">
        <f t="shared" si="11"/>
        <v/>
      </c>
    </row>
    <row r="68" spans="1:27" ht="18" x14ac:dyDescent="0.3">
      <c r="A68" s="40"/>
      <c r="B68" s="34"/>
      <c r="C68" s="34"/>
      <c r="D68" s="4"/>
      <c r="E68" s="11"/>
      <c r="F68" s="55"/>
      <c r="G68" s="4"/>
      <c r="H68" s="53"/>
      <c r="I68" s="53"/>
      <c r="J68" s="35"/>
      <c r="K68" s="47">
        <f t="shared" si="7"/>
        <v>0</v>
      </c>
      <c r="L68" s="13"/>
      <c r="M68" s="72">
        <f t="shared" si="0"/>
        <v>0</v>
      </c>
      <c r="N68" s="53"/>
      <c r="O68" s="53"/>
      <c r="P68" s="35"/>
      <c r="Q68" s="47">
        <f t="shared" si="8"/>
        <v>0</v>
      </c>
      <c r="R68" s="13"/>
      <c r="S68" s="72">
        <f t="shared" si="1"/>
        <v>0</v>
      </c>
      <c r="U68" s="12">
        <f t="shared" si="2"/>
        <v>0</v>
      </c>
      <c r="V68" s="30"/>
      <c r="W68" s="33" t="str">
        <f t="shared" si="9"/>
        <v>-</v>
      </c>
      <c r="X68" s="32">
        <f t="shared" si="4"/>
        <v>0</v>
      </c>
      <c r="Z68" s="48" t="str">
        <f t="shared" si="10"/>
        <v/>
      </c>
      <c r="AA68" s="48" t="str">
        <f t="shared" si="11"/>
        <v/>
      </c>
    </row>
    <row r="69" spans="1:27" ht="18" x14ac:dyDescent="0.3">
      <c r="A69" s="40"/>
      <c r="B69" s="34"/>
      <c r="C69" s="34"/>
      <c r="D69" s="4"/>
      <c r="E69" s="11"/>
      <c r="F69" s="55"/>
      <c r="G69" s="4"/>
      <c r="H69" s="53"/>
      <c r="I69" s="53"/>
      <c r="J69" s="35"/>
      <c r="K69" s="47">
        <f t="shared" si="7"/>
        <v>0</v>
      </c>
      <c r="L69" s="13"/>
      <c r="M69" s="72">
        <f t="shared" si="0"/>
        <v>0</v>
      </c>
      <c r="N69" s="53"/>
      <c r="O69" s="53"/>
      <c r="P69" s="35"/>
      <c r="Q69" s="47">
        <f t="shared" si="8"/>
        <v>0</v>
      </c>
      <c r="R69" s="13"/>
      <c r="S69" s="72">
        <f t="shared" si="1"/>
        <v>0</v>
      </c>
      <c r="U69" s="12">
        <f t="shared" si="2"/>
        <v>0</v>
      </c>
      <c r="V69" s="30"/>
      <c r="W69" s="33" t="str">
        <f t="shared" si="9"/>
        <v>-</v>
      </c>
      <c r="X69" s="32">
        <f t="shared" si="4"/>
        <v>0</v>
      </c>
      <c r="Z69" s="48" t="str">
        <f t="shared" si="10"/>
        <v/>
      </c>
      <c r="AA69" s="48" t="str">
        <f t="shared" si="11"/>
        <v/>
      </c>
    </row>
    <row r="70" spans="1:27" ht="18" x14ac:dyDescent="0.3">
      <c r="A70" s="40"/>
      <c r="B70" s="34"/>
      <c r="C70" s="34"/>
      <c r="D70" s="4"/>
      <c r="E70" s="11"/>
      <c r="F70" s="55"/>
      <c r="G70" s="4"/>
      <c r="H70" s="53"/>
      <c r="I70" s="53"/>
      <c r="J70" s="35"/>
      <c r="K70" s="47">
        <f t="shared" si="7"/>
        <v>0</v>
      </c>
      <c r="L70" s="13"/>
      <c r="M70" s="72">
        <f t="shared" si="0"/>
        <v>0</v>
      </c>
      <c r="N70" s="53"/>
      <c r="O70" s="53"/>
      <c r="P70" s="35"/>
      <c r="Q70" s="47">
        <f t="shared" si="8"/>
        <v>0</v>
      </c>
      <c r="R70" s="13"/>
      <c r="S70" s="72">
        <f t="shared" si="1"/>
        <v>0</v>
      </c>
      <c r="U70" s="12">
        <f t="shared" si="2"/>
        <v>0</v>
      </c>
      <c r="V70" s="30"/>
      <c r="W70" s="33" t="str">
        <f t="shared" si="9"/>
        <v>-</v>
      </c>
      <c r="X70" s="32">
        <f t="shared" si="4"/>
        <v>0</v>
      </c>
      <c r="Z70" s="48" t="str">
        <f t="shared" si="10"/>
        <v/>
      </c>
      <c r="AA70" s="48" t="str">
        <f t="shared" si="11"/>
        <v/>
      </c>
    </row>
    <row r="71" spans="1:27" ht="18" x14ac:dyDescent="0.3">
      <c r="A71" s="40"/>
      <c r="B71" s="34"/>
      <c r="C71" s="34"/>
      <c r="D71" s="4"/>
      <c r="E71" s="11"/>
      <c r="F71" s="55"/>
      <c r="G71" s="4"/>
      <c r="H71" s="53"/>
      <c r="I71" s="53"/>
      <c r="J71" s="35"/>
      <c r="K71" s="47">
        <f t="shared" si="7"/>
        <v>0</v>
      </c>
      <c r="L71" s="13"/>
      <c r="M71" s="72">
        <f t="shared" ref="M71:M98" si="12">IF(L71=0,,IF(L71&gt;10,,11-(L71)))</f>
        <v>0</v>
      </c>
      <c r="N71" s="53"/>
      <c r="O71" s="53"/>
      <c r="P71" s="35"/>
      <c r="Q71" s="47">
        <f t="shared" si="8"/>
        <v>0</v>
      </c>
      <c r="R71" s="13"/>
      <c r="S71" s="72">
        <f t="shared" ref="S71:S98" si="13">IF(R71=0,,IF(R71&gt;10,,11-(R71)))</f>
        <v>0</v>
      </c>
      <c r="U71" s="12">
        <f t="shared" si="2"/>
        <v>0</v>
      </c>
      <c r="V71" s="30"/>
      <c r="W71" s="33" t="str">
        <f t="shared" si="9"/>
        <v>-</v>
      </c>
      <c r="X71" s="32">
        <f t="shared" si="4"/>
        <v>0</v>
      </c>
      <c r="Z71" s="48" t="str">
        <f t="shared" si="10"/>
        <v/>
      </c>
      <c r="AA71" s="48" t="str">
        <f t="shared" si="11"/>
        <v/>
      </c>
    </row>
    <row r="72" spans="1:27" ht="18" x14ac:dyDescent="0.3">
      <c r="A72" s="40"/>
      <c r="B72" s="34"/>
      <c r="C72" s="34"/>
      <c r="D72" s="4"/>
      <c r="E72" s="11"/>
      <c r="F72" s="55"/>
      <c r="G72" s="4"/>
      <c r="H72" s="53"/>
      <c r="I72" s="53"/>
      <c r="J72" s="35"/>
      <c r="K72" s="47">
        <f t="shared" si="7"/>
        <v>0</v>
      </c>
      <c r="L72" s="13"/>
      <c r="M72" s="72">
        <f t="shared" si="12"/>
        <v>0</v>
      </c>
      <c r="N72" s="53"/>
      <c r="O72" s="53"/>
      <c r="P72" s="35"/>
      <c r="Q72" s="47">
        <f t="shared" si="8"/>
        <v>0</v>
      </c>
      <c r="R72" s="13"/>
      <c r="S72" s="72">
        <f t="shared" si="13"/>
        <v>0</v>
      </c>
      <c r="U72" s="12">
        <f t="shared" ref="U72:U98" si="14">IFERROR(M72+S72,0)</f>
        <v>0</v>
      </c>
      <c r="V72" s="30"/>
      <c r="W72" s="33" t="str">
        <f t="shared" si="9"/>
        <v>-</v>
      </c>
      <c r="X72" s="32">
        <f t="shared" ref="X72:X98" si="15">IFERROR(AVERAGE(Z72:AB72),0)</f>
        <v>0</v>
      </c>
      <c r="Z72" s="48" t="str">
        <f t="shared" si="10"/>
        <v/>
      </c>
      <c r="AA72" s="48" t="str">
        <f t="shared" si="11"/>
        <v/>
      </c>
    </row>
    <row r="73" spans="1:27" ht="18" x14ac:dyDescent="0.3">
      <c r="A73" s="40"/>
      <c r="B73" s="34"/>
      <c r="C73" s="34"/>
      <c r="D73" s="4"/>
      <c r="E73" s="11"/>
      <c r="F73" s="55"/>
      <c r="G73" s="4"/>
      <c r="H73" s="53"/>
      <c r="I73" s="53"/>
      <c r="J73" s="35"/>
      <c r="K73" s="47">
        <f t="shared" ref="K73:K98" si="16">IF(H73=0,0,IF(OR(I73=0,I73=""),H73/(HLOOKUP(J73,$Z$3:$AB$4,2,FALSE)),AVERAGE(H73:I73)/(HLOOKUP(J73,$Z$3:$AB$4,2,FALSE))))</f>
        <v>0</v>
      </c>
      <c r="L73" s="13"/>
      <c r="M73" s="72">
        <f t="shared" si="12"/>
        <v>0</v>
      </c>
      <c r="N73" s="53"/>
      <c r="O73" s="53"/>
      <c r="P73" s="35"/>
      <c r="Q73" s="47">
        <f t="shared" ref="Q73:Q98" si="17">IF(N73=0,0,IF(OR(O73=0,O73=""),N73/(HLOOKUP(P73,$Z$3:$AB$4,2,FALSE)),AVERAGE(N73:O73)/(HLOOKUP(P73,$Z$3:$AB$4,2,FALSE))))</f>
        <v>0</v>
      </c>
      <c r="R73" s="13"/>
      <c r="S73" s="72">
        <f t="shared" si="13"/>
        <v>0</v>
      </c>
      <c r="U73" s="12">
        <f t="shared" si="14"/>
        <v>0</v>
      </c>
      <c r="V73" s="30"/>
      <c r="W73" s="33" t="str">
        <f t="shared" ref="W73:W98" si="18">IF(AND(K73&gt;=0.55,Q73&gt;=0.55),"Q2",IF(OR(K73&gt;=0.55,Q73&gt;=0.55),"Q1","-"))</f>
        <v>-</v>
      </c>
      <c r="X73" s="32">
        <f t="shared" si="15"/>
        <v>0</v>
      </c>
      <c r="Z73" s="48" t="str">
        <f t="shared" ref="Z73:Z98" si="19">IF(K73=0,"",K73)</f>
        <v/>
      </c>
      <c r="AA73" s="48" t="str">
        <f t="shared" ref="AA73:AA98" si="20">IF(Q73=0,"",Q73)</f>
        <v/>
      </c>
    </row>
    <row r="74" spans="1:27" ht="18" x14ac:dyDescent="0.3">
      <c r="A74" s="40"/>
      <c r="B74" s="34"/>
      <c r="C74" s="34"/>
      <c r="D74" s="4"/>
      <c r="E74" s="11"/>
      <c r="F74" s="55"/>
      <c r="G74" s="4"/>
      <c r="H74" s="53"/>
      <c r="I74" s="53"/>
      <c r="J74" s="35"/>
      <c r="K74" s="47">
        <f t="shared" si="16"/>
        <v>0</v>
      </c>
      <c r="L74" s="13"/>
      <c r="M74" s="72">
        <f t="shared" si="12"/>
        <v>0</v>
      </c>
      <c r="N74" s="53"/>
      <c r="O74" s="53"/>
      <c r="P74" s="35"/>
      <c r="Q74" s="47">
        <f t="shared" si="17"/>
        <v>0</v>
      </c>
      <c r="R74" s="13"/>
      <c r="S74" s="72">
        <f t="shared" si="13"/>
        <v>0</v>
      </c>
      <c r="U74" s="12">
        <f t="shared" si="14"/>
        <v>0</v>
      </c>
      <c r="V74" s="30"/>
      <c r="W74" s="33" t="str">
        <f t="shared" si="18"/>
        <v>-</v>
      </c>
      <c r="X74" s="32">
        <f t="shared" si="15"/>
        <v>0</v>
      </c>
      <c r="Z74" s="48" t="str">
        <f t="shared" si="19"/>
        <v/>
      </c>
      <c r="AA74" s="48" t="str">
        <f t="shared" si="20"/>
        <v/>
      </c>
    </row>
    <row r="75" spans="1:27" ht="18" x14ac:dyDescent="0.3">
      <c r="A75" s="40"/>
      <c r="B75" s="34"/>
      <c r="C75" s="34"/>
      <c r="D75" s="4"/>
      <c r="E75" s="11"/>
      <c r="F75" s="55"/>
      <c r="G75" s="4"/>
      <c r="H75" s="53"/>
      <c r="I75" s="53"/>
      <c r="J75" s="35"/>
      <c r="K75" s="47">
        <f t="shared" si="16"/>
        <v>0</v>
      </c>
      <c r="L75" s="13"/>
      <c r="M75" s="72">
        <f t="shared" si="12"/>
        <v>0</v>
      </c>
      <c r="N75" s="53"/>
      <c r="O75" s="53"/>
      <c r="P75" s="35"/>
      <c r="Q75" s="47">
        <f t="shared" si="17"/>
        <v>0</v>
      </c>
      <c r="R75" s="13"/>
      <c r="S75" s="72">
        <f t="shared" si="13"/>
        <v>0</v>
      </c>
      <c r="U75" s="12">
        <f t="shared" si="14"/>
        <v>0</v>
      </c>
      <c r="V75" s="30"/>
      <c r="W75" s="33" t="str">
        <f t="shared" si="18"/>
        <v>-</v>
      </c>
      <c r="X75" s="32">
        <f t="shared" si="15"/>
        <v>0</v>
      </c>
      <c r="Z75" s="48" t="str">
        <f t="shared" si="19"/>
        <v/>
      </c>
      <c r="AA75" s="48" t="str">
        <f t="shared" si="20"/>
        <v/>
      </c>
    </row>
    <row r="76" spans="1:27" ht="18" x14ac:dyDescent="0.3">
      <c r="A76" s="40"/>
      <c r="B76" s="34"/>
      <c r="C76" s="34"/>
      <c r="D76" s="4"/>
      <c r="E76" s="11"/>
      <c r="F76" s="55"/>
      <c r="G76" s="4"/>
      <c r="H76" s="53"/>
      <c r="I76" s="53"/>
      <c r="J76" s="35"/>
      <c r="K76" s="47">
        <f t="shared" si="16"/>
        <v>0</v>
      </c>
      <c r="L76" s="13"/>
      <c r="M76" s="72">
        <f t="shared" si="12"/>
        <v>0</v>
      </c>
      <c r="N76" s="53"/>
      <c r="O76" s="53"/>
      <c r="P76" s="35"/>
      <c r="Q76" s="47">
        <f t="shared" si="17"/>
        <v>0</v>
      </c>
      <c r="R76" s="13"/>
      <c r="S76" s="72">
        <f t="shared" si="13"/>
        <v>0</v>
      </c>
      <c r="U76" s="12">
        <f t="shared" si="14"/>
        <v>0</v>
      </c>
      <c r="V76" s="30"/>
      <c r="W76" s="33" t="str">
        <f t="shared" si="18"/>
        <v>-</v>
      </c>
      <c r="X76" s="32">
        <f t="shared" si="15"/>
        <v>0</v>
      </c>
      <c r="Z76" s="48" t="str">
        <f t="shared" si="19"/>
        <v/>
      </c>
      <c r="AA76" s="48" t="str">
        <f t="shared" si="20"/>
        <v/>
      </c>
    </row>
    <row r="77" spans="1:27" ht="18" x14ac:dyDescent="0.3">
      <c r="A77" s="40"/>
      <c r="B77" s="34"/>
      <c r="C77" s="34"/>
      <c r="D77" s="4"/>
      <c r="E77" s="11"/>
      <c r="F77" s="55"/>
      <c r="G77" s="4"/>
      <c r="H77" s="53"/>
      <c r="I77" s="53"/>
      <c r="J77" s="35"/>
      <c r="K77" s="47">
        <f t="shared" si="16"/>
        <v>0</v>
      </c>
      <c r="L77" s="13"/>
      <c r="M77" s="72">
        <f t="shared" si="12"/>
        <v>0</v>
      </c>
      <c r="N77" s="53"/>
      <c r="O77" s="53"/>
      <c r="P77" s="35"/>
      <c r="Q77" s="47">
        <f t="shared" si="17"/>
        <v>0</v>
      </c>
      <c r="R77" s="13"/>
      <c r="S77" s="72">
        <f t="shared" si="13"/>
        <v>0</v>
      </c>
      <c r="U77" s="12">
        <f t="shared" si="14"/>
        <v>0</v>
      </c>
      <c r="V77" s="30"/>
      <c r="W77" s="33" t="str">
        <f t="shared" si="18"/>
        <v>-</v>
      </c>
      <c r="X77" s="32">
        <f t="shared" si="15"/>
        <v>0</v>
      </c>
      <c r="Z77" s="48" t="str">
        <f t="shared" si="19"/>
        <v/>
      </c>
      <c r="AA77" s="48" t="str">
        <f t="shared" si="20"/>
        <v/>
      </c>
    </row>
    <row r="78" spans="1:27" ht="18" x14ac:dyDescent="0.3">
      <c r="A78" s="40"/>
      <c r="B78" s="34"/>
      <c r="C78" s="34"/>
      <c r="D78" s="4"/>
      <c r="E78" s="11"/>
      <c r="F78" s="55"/>
      <c r="G78" s="4"/>
      <c r="H78" s="53"/>
      <c r="I78" s="53"/>
      <c r="J78" s="35"/>
      <c r="K78" s="47">
        <f t="shared" si="16"/>
        <v>0</v>
      </c>
      <c r="L78" s="13"/>
      <c r="M78" s="72">
        <f t="shared" si="12"/>
        <v>0</v>
      </c>
      <c r="N78" s="53"/>
      <c r="O78" s="53"/>
      <c r="P78" s="35"/>
      <c r="Q78" s="47">
        <f t="shared" si="17"/>
        <v>0</v>
      </c>
      <c r="R78" s="13"/>
      <c r="S78" s="72">
        <f t="shared" si="13"/>
        <v>0</v>
      </c>
      <c r="U78" s="12">
        <f t="shared" si="14"/>
        <v>0</v>
      </c>
      <c r="V78" s="30"/>
      <c r="W78" s="33" t="str">
        <f t="shared" si="18"/>
        <v>-</v>
      </c>
      <c r="X78" s="32">
        <f t="shared" si="15"/>
        <v>0</v>
      </c>
      <c r="Z78" s="48" t="str">
        <f t="shared" si="19"/>
        <v/>
      </c>
      <c r="AA78" s="48" t="str">
        <f t="shared" si="20"/>
        <v/>
      </c>
    </row>
    <row r="79" spans="1:27" ht="18" x14ac:dyDescent="0.3">
      <c r="A79" s="40"/>
      <c r="B79" s="34"/>
      <c r="C79" s="34"/>
      <c r="D79" s="4"/>
      <c r="E79" s="11"/>
      <c r="F79" s="55"/>
      <c r="G79" s="4"/>
      <c r="H79" s="53"/>
      <c r="I79" s="53"/>
      <c r="J79" s="35"/>
      <c r="K79" s="47">
        <f t="shared" si="16"/>
        <v>0</v>
      </c>
      <c r="L79" s="13"/>
      <c r="M79" s="72">
        <f t="shared" si="12"/>
        <v>0</v>
      </c>
      <c r="N79" s="53"/>
      <c r="O79" s="53"/>
      <c r="P79" s="35"/>
      <c r="Q79" s="47">
        <f t="shared" si="17"/>
        <v>0</v>
      </c>
      <c r="R79" s="13"/>
      <c r="S79" s="72">
        <f t="shared" si="13"/>
        <v>0</v>
      </c>
      <c r="U79" s="12">
        <f t="shared" si="14"/>
        <v>0</v>
      </c>
      <c r="V79" s="30"/>
      <c r="W79" s="33" t="str">
        <f t="shared" si="18"/>
        <v>-</v>
      </c>
      <c r="X79" s="32">
        <f t="shared" si="15"/>
        <v>0</v>
      </c>
      <c r="Z79" s="48" t="str">
        <f t="shared" si="19"/>
        <v/>
      </c>
      <c r="AA79" s="48" t="str">
        <f t="shared" si="20"/>
        <v/>
      </c>
    </row>
    <row r="80" spans="1:27" ht="18" x14ac:dyDescent="0.3">
      <c r="A80" s="40"/>
      <c r="B80" s="34"/>
      <c r="C80" s="34"/>
      <c r="D80" s="4"/>
      <c r="E80" s="11"/>
      <c r="F80" s="55"/>
      <c r="G80" s="4"/>
      <c r="H80" s="53"/>
      <c r="I80" s="53"/>
      <c r="J80" s="35"/>
      <c r="K80" s="47">
        <f t="shared" si="16"/>
        <v>0</v>
      </c>
      <c r="L80" s="13"/>
      <c r="M80" s="72">
        <f t="shared" si="12"/>
        <v>0</v>
      </c>
      <c r="N80" s="53"/>
      <c r="O80" s="53"/>
      <c r="P80" s="35"/>
      <c r="Q80" s="47">
        <f t="shared" si="17"/>
        <v>0</v>
      </c>
      <c r="R80" s="13"/>
      <c r="S80" s="72">
        <f t="shared" si="13"/>
        <v>0</v>
      </c>
      <c r="U80" s="12">
        <f t="shared" si="14"/>
        <v>0</v>
      </c>
      <c r="V80" s="30"/>
      <c r="W80" s="33" t="str">
        <f t="shared" si="18"/>
        <v>-</v>
      </c>
      <c r="X80" s="32">
        <f t="shared" si="15"/>
        <v>0</v>
      </c>
      <c r="Z80" s="48" t="str">
        <f t="shared" si="19"/>
        <v/>
      </c>
      <c r="AA80" s="48" t="str">
        <f t="shared" si="20"/>
        <v/>
      </c>
    </row>
    <row r="81" spans="1:27" ht="18" x14ac:dyDescent="0.3">
      <c r="A81" s="40"/>
      <c r="B81" s="34"/>
      <c r="C81" s="34"/>
      <c r="D81" s="4"/>
      <c r="E81" s="11"/>
      <c r="F81" s="55"/>
      <c r="G81" s="4"/>
      <c r="H81" s="53"/>
      <c r="I81" s="53"/>
      <c r="J81" s="35"/>
      <c r="K81" s="47">
        <f t="shared" si="16"/>
        <v>0</v>
      </c>
      <c r="L81" s="13"/>
      <c r="M81" s="72">
        <f t="shared" si="12"/>
        <v>0</v>
      </c>
      <c r="N81" s="53"/>
      <c r="O81" s="53"/>
      <c r="P81" s="35"/>
      <c r="Q81" s="47">
        <f t="shared" si="17"/>
        <v>0</v>
      </c>
      <c r="R81" s="13"/>
      <c r="S81" s="72">
        <f t="shared" si="13"/>
        <v>0</v>
      </c>
      <c r="U81" s="12">
        <f t="shared" si="14"/>
        <v>0</v>
      </c>
      <c r="V81" s="30"/>
      <c r="W81" s="33" t="str">
        <f t="shared" si="18"/>
        <v>-</v>
      </c>
      <c r="X81" s="32">
        <f t="shared" si="15"/>
        <v>0</v>
      </c>
      <c r="Z81" s="48" t="str">
        <f t="shared" si="19"/>
        <v/>
      </c>
      <c r="AA81" s="48" t="str">
        <f t="shared" si="20"/>
        <v/>
      </c>
    </row>
    <row r="82" spans="1:27" ht="18" x14ac:dyDescent="0.3">
      <c r="A82" s="40"/>
      <c r="B82" s="34"/>
      <c r="C82" s="34"/>
      <c r="D82" s="4"/>
      <c r="E82" s="11"/>
      <c r="F82" s="55"/>
      <c r="G82" s="4"/>
      <c r="H82" s="53"/>
      <c r="I82" s="53"/>
      <c r="J82" s="35"/>
      <c r="K82" s="47">
        <f t="shared" si="16"/>
        <v>0</v>
      </c>
      <c r="L82" s="13"/>
      <c r="M82" s="72">
        <f t="shared" si="12"/>
        <v>0</v>
      </c>
      <c r="N82" s="53"/>
      <c r="O82" s="53"/>
      <c r="P82" s="35"/>
      <c r="Q82" s="47">
        <f t="shared" si="17"/>
        <v>0</v>
      </c>
      <c r="R82" s="13"/>
      <c r="S82" s="72">
        <f t="shared" si="13"/>
        <v>0</v>
      </c>
      <c r="U82" s="12">
        <f t="shared" si="14"/>
        <v>0</v>
      </c>
      <c r="V82" s="30"/>
      <c r="W82" s="33" t="str">
        <f t="shared" si="18"/>
        <v>-</v>
      </c>
      <c r="X82" s="32">
        <f t="shared" si="15"/>
        <v>0</v>
      </c>
      <c r="Z82" s="48" t="str">
        <f t="shared" si="19"/>
        <v/>
      </c>
      <c r="AA82" s="48" t="str">
        <f t="shared" si="20"/>
        <v/>
      </c>
    </row>
    <row r="83" spans="1:27" ht="18" x14ac:dyDescent="0.3">
      <c r="A83" s="40"/>
      <c r="B83" s="34"/>
      <c r="C83" s="34"/>
      <c r="D83" s="4"/>
      <c r="E83" s="11"/>
      <c r="F83" s="55"/>
      <c r="G83" s="4"/>
      <c r="H83" s="53"/>
      <c r="I83" s="53"/>
      <c r="J83" s="35"/>
      <c r="K83" s="47">
        <f t="shared" si="16"/>
        <v>0</v>
      </c>
      <c r="L83" s="13"/>
      <c r="M83" s="72">
        <f t="shared" si="12"/>
        <v>0</v>
      </c>
      <c r="N83" s="53"/>
      <c r="O83" s="53"/>
      <c r="P83" s="35"/>
      <c r="Q83" s="47">
        <f t="shared" si="17"/>
        <v>0</v>
      </c>
      <c r="R83" s="13"/>
      <c r="S83" s="72">
        <f t="shared" si="13"/>
        <v>0</v>
      </c>
      <c r="U83" s="12">
        <f t="shared" si="14"/>
        <v>0</v>
      </c>
      <c r="V83" s="30"/>
      <c r="W83" s="33" t="str">
        <f t="shared" si="18"/>
        <v>-</v>
      </c>
      <c r="X83" s="32">
        <f t="shared" si="15"/>
        <v>0</v>
      </c>
      <c r="Z83" s="48" t="str">
        <f t="shared" si="19"/>
        <v/>
      </c>
      <c r="AA83" s="48" t="str">
        <f t="shared" si="20"/>
        <v/>
      </c>
    </row>
    <row r="84" spans="1:27" ht="18" x14ac:dyDescent="0.3">
      <c r="A84" s="40"/>
      <c r="B84" s="34"/>
      <c r="C84" s="34"/>
      <c r="D84" s="4"/>
      <c r="E84" s="11"/>
      <c r="F84" s="55"/>
      <c r="G84" s="4"/>
      <c r="H84" s="53"/>
      <c r="I84" s="53"/>
      <c r="J84" s="35"/>
      <c r="K84" s="47">
        <f t="shared" si="16"/>
        <v>0</v>
      </c>
      <c r="L84" s="13"/>
      <c r="M84" s="72">
        <f t="shared" si="12"/>
        <v>0</v>
      </c>
      <c r="N84" s="53"/>
      <c r="O84" s="53"/>
      <c r="P84" s="35"/>
      <c r="Q84" s="47">
        <f t="shared" si="17"/>
        <v>0</v>
      </c>
      <c r="R84" s="13"/>
      <c r="S84" s="72">
        <f t="shared" si="13"/>
        <v>0</v>
      </c>
      <c r="U84" s="12">
        <f t="shared" si="14"/>
        <v>0</v>
      </c>
      <c r="V84" s="30"/>
      <c r="W84" s="33" t="str">
        <f t="shared" si="18"/>
        <v>-</v>
      </c>
      <c r="X84" s="32">
        <f t="shared" si="15"/>
        <v>0</v>
      </c>
      <c r="Z84" s="48" t="str">
        <f t="shared" si="19"/>
        <v/>
      </c>
      <c r="AA84" s="48" t="str">
        <f t="shared" si="20"/>
        <v/>
      </c>
    </row>
    <row r="85" spans="1:27" ht="18" x14ac:dyDescent="0.3">
      <c r="A85" s="40"/>
      <c r="B85" s="34"/>
      <c r="C85" s="34"/>
      <c r="D85" s="4"/>
      <c r="E85" s="11"/>
      <c r="F85" s="55"/>
      <c r="G85" s="4"/>
      <c r="H85" s="53"/>
      <c r="I85" s="53"/>
      <c r="J85" s="35"/>
      <c r="K85" s="47">
        <f t="shared" si="16"/>
        <v>0</v>
      </c>
      <c r="L85" s="13"/>
      <c r="M85" s="72">
        <f t="shared" si="12"/>
        <v>0</v>
      </c>
      <c r="N85" s="53"/>
      <c r="O85" s="53"/>
      <c r="P85" s="35"/>
      <c r="Q85" s="47">
        <f t="shared" si="17"/>
        <v>0</v>
      </c>
      <c r="R85" s="13"/>
      <c r="S85" s="72">
        <f t="shared" si="13"/>
        <v>0</v>
      </c>
      <c r="U85" s="12">
        <f t="shared" si="14"/>
        <v>0</v>
      </c>
      <c r="V85" s="30"/>
      <c r="W85" s="33" t="str">
        <f t="shared" si="18"/>
        <v>-</v>
      </c>
      <c r="X85" s="32">
        <f t="shared" si="15"/>
        <v>0</v>
      </c>
      <c r="Z85" s="48" t="str">
        <f t="shared" si="19"/>
        <v/>
      </c>
      <c r="AA85" s="48" t="str">
        <f t="shared" si="20"/>
        <v/>
      </c>
    </row>
    <row r="86" spans="1:27" ht="18" x14ac:dyDescent="0.3">
      <c r="A86" s="40"/>
      <c r="B86" s="34"/>
      <c r="C86" s="34"/>
      <c r="D86" s="4"/>
      <c r="E86" s="11"/>
      <c r="F86" s="55"/>
      <c r="G86" s="4"/>
      <c r="H86" s="53"/>
      <c r="I86" s="53"/>
      <c r="J86" s="35"/>
      <c r="K86" s="47">
        <f t="shared" si="16"/>
        <v>0</v>
      </c>
      <c r="L86" s="13"/>
      <c r="M86" s="72">
        <f t="shared" si="12"/>
        <v>0</v>
      </c>
      <c r="N86" s="53"/>
      <c r="O86" s="53"/>
      <c r="P86" s="35"/>
      <c r="Q86" s="47">
        <f t="shared" si="17"/>
        <v>0</v>
      </c>
      <c r="R86" s="13"/>
      <c r="S86" s="72">
        <f t="shared" si="13"/>
        <v>0</v>
      </c>
      <c r="U86" s="12">
        <f t="shared" si="14"/>
        <v>0</v>
      </c>
      <c r="V86" s="30"/>
      <c r="W86" s="33" t="str">
        <f t="shared" si="18"/>
        <v>-</v>
      </c>
      <c r="X86" s="32">
        <f t="shared" si="15"/>
        <v>0</v>
      </c>
      <c r="Z86" s="48" t="str">
        <f t="shared" si="19"/>
        <v/>
      </c>
      <c r="AA86" s="48" t="str">
        <f t="shared" si="20"/>
        <v/>
      </c>
    </row>
    <row r="87" spans="1:27" ht="18" x14ac:dyDescent="0.3">
      <c r="A87" s="40"/>
      <c r="B87" s="34"/>
      <c r="C87" s="34"/>
      <c r="D87" s="4"/>
      <c r="E87" s="11"/>
      <c r="F87" s="55"/>
      <c r="G87" s="4"/>
      <c r="H87" s="53"/>
      <c r="I87" s="53"/>
      <c r="J87" s="35"/>
      <c r="K87" s="47">
        <f t="shared" si="16"/>
        <v>0</v>
      </c>
      <c r="L87" s="13"/>
      <c r="M87" s="72">
        <f t="shared" si="12"/>
        <v>0</v>
      </c>
      <c r="N87" s="53"/>
      <c r="O87" s="53"/>
      <c r="P87" s="35"/>
      <c r="Q87" s="47">
        <f t="shared" si="17"/>
        <v>0</v>
      </c>
      <c r="R87" s="13"/>
      <c r="S87" s="72">
        <f t="shared" si="13"/>
        <v>0</v>
      </c>
      <c r="U87" s="12">
        <f t="shared" si="14"/>
        <v>0</v>
      </c>
      <c r="V87" s="30"/>
      <c r="W87" s="33" t="str">
        <f t="shared" si="18"/>
        <v>-</v>
      </c>
      <c r="X87" s="32">
        <f t="shared" si="15"/>
        <v>0</v>
      </c>
      <c r="Z87" s="48" t="str">
        <f t="shared" si="19"/>
        <v/>
      </c>
      <c r="AA87" s="48" t="str">
        <f t="shared" si="20"/>
        <v/>
      </c>
    </row>
    <row r="88" spans="1:27" ht="18" x14ac:dyDescent="0.3">
      <c r="A88" s="40"/>
      <c r="B88" s="34"/>
      <c r="C88" s="34"/>
      <c r="D88" s="4"/>
      <c r="E88" s="11"/>
      <c r="F88" s="55"/>
      <c r="G88" s="4"/>
      <c r="H88" s="53"/>
      <c r="I88" s="53"/>
      <c r="J88" s="35"/>
      <c r="K88" s="47">
        <f t="shared" si="16"/>
        <v>0</v>
      </c>
      <c r="L88" s="13"/>
      <c r="M88" s="72">
        <f t="shared" si="12"/>
        <v>0</v>
      </c>
      <c r="N88" s="53"/>
      <c r="O88" s="53"/>
      <c r="P88" s="35"/>
      <c r="Q88" s="47">
        <f t="shared" si="17"/>
        <v>0</v>
      </c>
      <c r="R88" s="13"/>
      <c r="S88" s="72">
        <f t="shared" si="13"/>
        <v>0</v>
      </c>
      <c r="U88" s="12">
        <f t="shared" si="14"/>
        <v>0</v>
      </c>
      <c r="V88" s="30"/>
      <c r="W88" s="33" t="str">
        <f t="shared" si="18"/>
        <v>-</v>
      </c>
      <c r="X88" s="32">
        <f t="shared" si="15"/>
        <v>0</v>
      </c>
      <c r="Z88" s="48" t="str">
        <f t="shared" si="19"/>
        <v/>
      </c>
      <c r="AA88" s="48" t="str">
        <f t="shared" si="20"/>
        <v/>
      </c>
    </row>
    <row r="89" spans="1:27" ht="18" x14ac:dyDescent="0.3">
      <c r="A89" s="40"/>
      <c r="B89" s="34"/>
      <c r="C89" s="34"/>
      <c r="D89" s="4"/>
      <c r="E89" s="11"/>
      <c r="F89" s="55"/>
      <c r="G89" s="4"/>
      <c r="H89" s="53"/>
      <c r="I89" s="53"/>
      <c r="J89" s="35"/>
      <c r="K89" s="47">
        <f t="shared" si="16"/>
        <v>0</v>
      </c>
      <c r="L89" s="13"/>
      <c r="M89" s="72">
        <f t="shared" si="12"/>
        <v>0</v>
      </c>
      <c r="N89" s="53"/>
      <c r="O89" s="53"/>
      <c r="P89" s="35"/>
      <c r="Q89" s="47">
        <f t="shared" si="17"/>
        <v>0</v>
      </c>
      <c r="R89" s="13"/>
      <c r="S89" s="72">
        <f t="shared" si="13"/>
        <v>0</v>
      </c>
      <c r="U89" s="12">
        <f t="shared" si="14"/>
        <v>0</v>
      </c>
      <c r="V89" s="30"/>
      <c r="W89" s="33" t="str">
        <f t="shared" si="18"/>
        <v>-</v>
      </c>
      <c r="X89" s="32">
        <f t="shared" si="15"/>
        <v>0</v>
      </c>
      <c r="Z89" s="48" t="str">
        <f t="shared" si="19"/>
        <v/>
      </c>
      <c r="AA89" s="48" t="str">
        <f t="shared" si="20"/>
        <v/>
      </c>
    </row>
    <row r="90" spans="1:27" ht="18" x14ac:dyDescent="0.3">
      <c r="A90" s="40"/>
      <c r="B90" s="34"/>
      <c r="C90" s="34"/>
      <c r="D90" s="4"/>
      <c r="E90" s="11"/>
      <c r="F90" s="55"/>
      <c r="G90" s="4"/>
      <c r="H90" s="53"/>
      <c r="I90" s="53"/>
      <c r="J90" s="35"/>
      <c r="K90" s="47">
        <f t="shared" si="16"/>
        <v>0</v>
      </c>
      <c r="L90" s="13"/>
      <c r="M90" s="72">
        <f t="shared" si="12"/>
        <v>0</v>
      </c>
      <c r="N90" s="53"/>
      <c r="O90" s="53"/>
      <c r="P90" s="35"/>
      <c r="Q90" s="47">
        <f t="shared" si="17"/>
        <v>0</v>
      </c>
      <c r="R90" s="13"/>
      <c r="S90" s="72">
        <f t="shared" si="13"/>
        <v>0</v>
      </c>
      <c r="U90" s="12">
        <f t="shared" si="14"/>
        <v>0</v>
      </c>
      <c r="V90" s="30"/>
      <c r="W90" s="33" t="str">
        <f t="shared" si="18"/>
        <v>-</v>
      </c>
      <c r="X90" s="32">
        <f t="shared" si="15"/>
        <v>0</v>
      </c>
      <c r="Z90" s="48" t="str">
        <f t="shared" si="19"/>
        <v/>
      </c>
      <c r="AA90" s="48" t="str">
        <f t="shared" si="20"/>
        <v/>
      </c>
    </row>
    <row r="91" spans="1:27" ht="18" x14ac:dyDescent="0.3">
      <c r="A91" s="40"/>
      <c r="B91" s="34"/>
      <c r="C91" s="34"/>
      <c r="D91" s="4"/>
      <c r="E91" s="11"/>
      <c r="F91" s="55"/>
      <c r="G91" s="4"/>
      <c r="H91" s="53"/>
      <c r="I91" s="53"/>
      <c r="J91" s="35"/>
      <c r="K91" s="47">
        <f t="shared" si="16"/>
        <v>0</v>
      </c>
      <c r="L91" s="13"/>
      <c r="M91" s="72">
        <f t="shared" si="12"/>
        <v>0</v>
      </c>
      <c r="N91" s="53"/>
      <c r="O91" s="53"/>
      <c r="P91" s="35"/>
      <c r="Q91" s="47">
        <f t="shared" si="17"/>
        <v>0</v>
      </c>
      <c r="R91" s="13"/>
      <c r="S91" s="72">
        <f t="shared" si="13"/>
        <v>0</v>
      </c>
      <c r="U91" s="12">
        <f t="shared" si="14"/>
        <v>0</v>
      </c>
      <c r="V91" s="30"/>
      <c r="W91" s="33" t="str">
        <f t="shared" si="18"/>
        <v>-</v>
      </c>
      <c r="X91" s="32">
        <f t="shared" si="15"/>
        <v>0</v>
      </c>
      <c r="Z91" s="48" t="str">
        <f t="shared" si="19"/>
        <v/>
      </c>
      <c r="AA91" s="48" t="str">
        <f t="shared" si="20"/>
        <v/>
      </c>
    </row>
    <row r="92" spans="1:27" ht="18" x14ac:dyDescent="0.3">
      <c r="A92" s="40"/>
      <c r="B92" s="34"/>
      <c r="C92" s="34"/>
      <c r="D92" s="4"/>
      <c r="E92" s="11"/>
      <c r="F92" s="55"/>
      <c r="G92" s="4"/>
      <c r="H92" s="53"/>
      <c r="I92" s="53"/>
      <c r="J92" s="35"/>
      <c r="K92" s="47">
        <f t="shared" si="16"/>
        <v>0</v>
      </c>
      <c r="L92" s="13"/>
      <c r="M92" s="72">
        <f t="shared" si="12"/>
        <v>0</v>
      </c>
      <c r="N92" s="53"/>
      <c r="O92" s="53"/>
      <c r="P92" s="35"/>
      <c r="Q92" s="47">
        <f t="shared" si="17"/>
        <v>0</v>
      </c>
      <c r="R92" s="13"/>
      <c r="S92" s="72">
        <f t="shared" si="13"/>
        <v>0</v>
      </c>
      <c r="U92" s="12">
        <f t="shared" si="14"/>
        <v>0</v>
      </c>
      <c r="V92" s="30"/>
      <c r="W92" s="33" t="str">
        <f t="shared" si="18"/>
        <v>-</v>
      </c>
      <c r="X92" s="32">
        <f t="shared" si="15"/>
        <v>0</v>
      </c>
      <c r="Z92" s="48" t="str">
        <f t="shared" si="19"/>
        <v/>
      </c>
      <c r="AA92" s="48" t="str">
        <f t="shared" si="20"/>
        <v/>
      </c>
    </row>
    <row r="93" spans="1:27" ht="18" x14ac:dyDescent="0.3">
      <c r="A93" s="40"/>
      <c r="B93" s="34"/>
      <c r="C93" s="34"/>
      <c r="D93" s="4"/>
      <c r="E93" s="11"/>
      <c r="F93" s="55"/>
      <c r="G93" s="4"/>
      <c r="H93" s="53"/>
      <c r="I93" s="53"/>
      <c r="J93" s="35"/>
      <c r="K93" s="47">
        <f t="shared" si="16"/>
        <v>0</v>
      </c>
      <c r="L93" s="13"/>
      <c r="M93" s="72">
        <f t="shared" si="12"/>
        <v>0</v>
      </c>
      <c r="N93" s="53"/>
      <c r="O93" s="53"/>
      <c r="P93" s="35"/>
      <c r="Q93" s="47">
        <f t="shared" si="17"/>
        <v>0</v>
      </c>
      <c r="R93" s="13"/>
      <c r="S93" s="72">
        <f t="shared" si="13"/>
        <v>0</v>
      </c>
      <c r="U93" s="12">
        <f t="shared" si="14"/>
        <v>0</v>
      </c>
      <c r="V93" s="30"/>
      <c r="W93" s="33" t="str">
        <f t="shared" si="18"/>
        <v>-</v>
      </c>
      <c r="X93" s="32">
        <f t="shared" si="15"/>
        <v>0</v>
      </c>
      <c r="Z93" s="48" t="str">
        <f t="shared" si="19"/>
        <v/>
      </c>
      <c r="AA93" s="48" t="str">
        <f t="shared" si="20"/>
        <v/>
      </c>
    </row>
    <row r="94" spans="1:27" ht="18" x14ac:dyDescent="0.3">
      <c r="A94" s="40"/>
      <c r="B94" s="34"/>
      <c r="C94" s="34"/>
      <c r="D94" s="4"/>
      <c r="E94" s="11"/>
      <c r="F94" s="55"/>
      <c r="G94" s="4"/>
      <c r="H94" s="53"/>
      <c r="I94" s="53"/>
      <c r="J94" s="35"/>
      <c r="K94" s="47">
        <f t="shared" si="16"/>
        <v>0</v>
      </c>
      <c r="L94" s="13"/>
      <c r="M94" s="72">
        <f t="shared" si="12"/>
        <v>0</v>
      </c>
      <c r="N94" s="53"/>
      <c r="O94" s="53"/>
      <c r="P94" s="35"/>
      <c r="Q94" s="47">
        <f t="shared" si="17"/>
        <v>0</v>
      </c>
      <c r="R94" s="13"/>
      <c r="S94" s="72">
        <f t="shared" si="13"/>
        <v>0</v>
      </c>
      <c r="U94" s="12">
        <f t="shared" si="14"/>
        <v>0</v>
      </c>
      <c r="V94" s="30"/>
      <c r="W94" s="33" t="str">
        <f t="shared" si="18"/>
        <v>-</v>
      </c>
      <c r="X94" s="32">
        <f t="shared" si="15"/>
        <v>0</v>
      </c>
      <c r="Z94" s="48" t="str">
        <f t="shared" si="19"/>
        <v/>
      </c>
      <c r="AA94" s="48" t="str">
        <f t="shared" si="20"/>
        <v/>
      </c>
    </row>
    <row r="95" spans="1:27" ht="18" x14ac:dyDescent="0.3">
      <c r="A95" s="40"/>
      <c r="B95" s="34"/>
      <c r="C95" s="34"/>
      <c r="D95" s="4"/>
      <c r="E95" s="11"/>
      <c r="F95" s="55"/>
      <c r="G95" s="4"/>
      <c r="H95" s="53"/>
      <c r="I95" s="53"/>
      <c r="J95" s="35"/>
      <c r="K95" s="47">
        <f t="shared" si="16"/>
        <v>0</v>
      </c>
      <c r="L95" s="13"/>
      <c r="M95" s="72">
        <f t="shared" si="12"/>
        <v>0</v>
      </c>
      <c r="N95" s="53"/>
      <c r="O95" s="53"/>
      <c r="P95" s="35"/>
      <c r="Q95" s="47">
        <f t="shared" si="17"/>
        <v>0</v>
      </c>
      <c r="R95" s="13"/>
      <c r="S95" s="72">
        <f t="shared" si="13"/>
        <v>0</v>
      </c>
      <c r="U95" s="12">
        <f t="shared" si="14"/>
        <v>0</v>
      </c>
      <c r="V95" s="30"/>
      <c r="W95" s="33" t="str">
        <f t="shared" si="18"/>
        <v>-</v>
      </c>
      <c r="X95" s="32">
        <f t="shared" si="15"/>
        <v>0</v>
      </c>
      <c r="Z95" s="48" t="str">
        <f t="shared" si="19"/>
        <v/>
      </c>
      <c r="AA95" s="48" t="str">
        <f t="shared" si="20"/>
        <v/>
      </c>
    </row>
    <row r="96" spans="1:27" ht="18" x14ac:dyDescent="0.3">
      <c r="A96" s="40"/>
      <c r="B96" s="34"/>
      <c r="C96" s="34"/>
      <c r="D96" s="4"/>
      <c r="E96" s="11"/>
      <c r="F96" s="55"/>
      <c r="G96" s="4"/>
      <c r="H96" s="53"/>
      <c r="I96" s="53"/>
      <c r="J96" s="35"/>
      <c r="K96" s="47">
        <f t="shared" si="16"/>
        <v>0</v>
      </c>
      <c r="L96" s="13"/>
      <c r="M96" s="72">
        <f t="shared" si="12"/>
        <v>0</v>
      </c>
      <c r="N96" s="53"/>
      <c r="O96" s="53"/>
      <c r="P96" s="35"/>
      <c r="Q96" s="47">
        <f t="shared" si="17"/>
        <v>0</v>
      </c>
      <c r="R96" s="13"/>
      <c r="S96" s="72">
        <f t="shared" si="13"/>
        <v>0</v>
      </c>
      <c r="U96" s="12">
        <f t="shared" si="14"/>
        <v>0</v>
      </c>
      <c r="V96" s="30"/>
      <c r="W96" s="33" t="str">
        <f t="shared" si="18"/>
        <v>-</v>
      </c>
      <c r="X96" s="32">
        <f t="shared" si="15"/>
        <v>0</v>
      </c>
      <c r="Z96" s="48" t="str">
        <f t="shared" si="19"/>
        <v/>
      </c>
      <c r="AA96" s="48" t="str">
        <f t="shared" si="20"/>
        <v/>
      </c>
    </row>
    <row r="97" spans="1:27" ht="18" x14ac:dyDescent="0.3">
      <c r="A97" s="40"/>
      <c r="B97" s="34"/>
      <c r="C97" s="34"/>
      <c r="D97" s="4"/>
      <c r="E97" s="11"/>
      <c r="F97" s="55"/>
      <c r="G97" s="4"/>
      <c r="H97" s="53"/>
      <c r="I97" s="53"/>
      <c r="J97" s="35"/>
      <c r="K97" s="47">
        <f t="shared" si="16"/>
        <v>0</v>
      </c>
      <c r="L97" s="13"/>
      <c r="M97" s="72">
        <f t="shared" si="12"/>
        <v>0</v>
      </c>
      <c r="N97" s="53"/>
      <c r="O97" s="53"/>
      <c r="P97" s="35"/>
      <c r="Q97" s="47">
        <f t="shared" si="17"/>
        <v>0</v>
      </c>
      <c r="R97" s="13"/>
      <c r="S97" s="72">
        <f t="shared" si="13"/>
        <v>0</v>
      </c>
      <c r="U97" s="12">
        <f t="shared" si="14"/>
        <v>0</v>
      </c>
      <c r="V97" s="30"/>
      <c r="W97" s="33" t="str">
        <f t="shared" si="18"/>
        <v>-</v>
      </c>
      <c r="X97" s="32">
        <f t="shared" si="15"/>
        <v>0</v>
      </c>
      <c r="Z97" s="48" t="str">
        <f t="shared" si="19"/>
        <v/>
      </c>
      <c r="AA97" s="48" t="str">
        <f t="shared" si="20"/>
        <v/>
      </c>
    </row>
    <row r="98" spans="1:27" ht="18" x14ac:dyDescent="0.3">
      <c r="A98" s="40"/>
      <c r="B98" s="34"/>
      <c r="C98" s="34"/>
      <c r="D98" s="4"/>
      <c r="E98" s="11"/>
      <c r="F98" s="55"/>
      <c r="G98" s="4"/>
      <c r="H98" s="53"/>
      <c r="I98" s="53"/>
      <c r="J98" s="35"/>
      <c r="K98" s="47">
        <f t="shared" si="16"/>
        <v>0</v>
      </c>
      <c r="L98" s="13"/>
      <c r="M98" s="72">
        <f t="shared" si="12"/>
        <v>0</v>
      </c>
      <c r="N98" s="53"/>
      <c r="O98" s="53"/>
      <c r="P98" s="35"/>
      <c r="Q98" s="47">
        <f t="shared" si="17"/>
        <v>0</v>
      </c>
      <c r="R98" s="13"/>
      <c r="S98" s="72">
        <f t="shared" si="13"/>
        <v>0</v>
      </c>
      <c r="U98" s="12">
        <f t="shared" si="14"/>
        <v>0</v>
      </c>
      <c r="V98" s="30"/>
      <c r="W98" s="33" t="str">
        <f t="shared" si="18"/>
        <v>-</v>
      </c>
      <c r="X98" s="32">
        <f t="shared" si="15"/>
        <v>0</v>
      </c>
      <c r="Z98" s="48" t="str">
        <f t="shared" si="19"/>
        <v/>
      </c>
      <c r="AA98" s="48" t="str">
        <f t="shared" si="20"/>
        <v/>
      </c>
    </row>
  </sheetData>
  <mergeCells count="21">
    <mergeCell ref="U4:U5"/>
    <mergeCell ref="V4:V5"/>
    <mergeCell ref="H6:M6"/>
    <mergeCell ref="N6:S6"/>
    <mergeCell ref="U6:V6"/>
    <mergeCell ref="Z5:AB5"/>
    <mergeCell ref="Z2:AB2"/>
    <mergeCell ref="W4:W5"/>
    <mergeCell ref="H3:K3"/>
    <mergeCell ref="U3:V3"/>
    <mergeCell ref="H4:I4"/>
    <mergeCell ref="K4:K5"/>
    <mergeCell ref="L4:L5"/>
    <mergeCell ref="M4:M5"/>
    <mergeCell ref="N4:O4"/>
    <mergeCell ref="X4:X5"/>
    <mergeCell ref="J4:J5"/>
    <mergeCell ref="P4:P5"/>
    <mergeCell ref="Q4:Q5"/>
    <mergeCell ref="R4:R5"/>
    <mergeCell ref="S4:S5"/>
  </mergeCells>
  <conditionalFormatting sqref="J7:J98 P7:P98">
    <cfRule type="cellIs" dxfId="4" priority="14" operator="equal">
      <formula>2</formula>
    </cfRule>
    <cfRule type="cellIs" dxfId="3" priority="15" operator="equal">
      <formula>1</formula>
    </cfRule>
    <cfRule type="cellIs" dxfId="2" priority="16" operator="equal">
      <formula>0</formula>
    </cfRule>
  </conditionalFormatting>
  <conditionalFormatting sqref="W3:W6 W99:W1048576">
    <cfRule type="cellIs" dxfId="1" priority="21" operator="equal">
      <formula>"Q"</formula>
    </cfRule>
  </conditionalFormatting>
  <conditionalFormatting sqref="W7:W98">
    <cfRule type="containsText" dxfId="0" priority="17" operator="containsText" text="Q">
      <formula>NOT(ISERROR(SEARCH("Q",W7)))</formula>
    </cfRule>
  </conditionalFormatting>
  <dataValidations disablePrompts="1" xWindow="777" yWindow="317" count="1">
    <dataValidation type="list" allowBlank="1" showDropDown="1" showInputMessage="1" showErrorMessage="1" errorTitle="RIDER TASK " error="If there is a task in this round _x000a_enter 1 or 2 in the cell.   _x000a_If not leave blank" promptTitle="Task selection" prompt="Enter 1 or 2 for the number of tasks in a round.   Leave blank if no task" sqref="P7:P98 J7:J98" xr:uid="{D5C6632F-84AC-484D-93C4-8B0E001C35BB}">
      <formula1>"0,1,2"</formula1>
    </dataValidation>
  </dataValidations>
  <pageMargins left="0.36" right="0.35" top="0.74803149606299213" bottom="0.74803149606299213" header="0.31496062992125984" footer="0.31496062992125984"/>
  <pageSetup paperSize="9" scale="69" fitToHeight="9" orientation="landscape" horizontalDpi="4294967294" verticalDpi="4294967294"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C75E6-450C-4E5F-8CE9-3DDDF39FE403}">
  <dimension ref="B1:M97"/>
  <sheetViews>
    <sheetView zoomScale="85" zoomScaleNormal="85" workbookViewId="0">
      <selection activeCell="E8" sqref="E8"/>
    </sheetView>
  </sheetViews>
  <sheetFormatPr defaultRowHeight="13.2" x14ac:dyDescent="0.25"/>
  <cols>
    <col min="1" max="1" width="2" customWidth="1"/>
    <col min="2" max="7" width="20.5546875" customWidth="1"/>
    <col min="8" max="8" width="7.33203125" customWidth="1"/>
    <col min="9" max="9" width="7.5546875" customWidth="1"/>
    <col min="10" max="10" width="24.109375" customWidth="1"/>
    <col min="11" max="11" width="29.109375" customWidth="1"/>
    <col min="13" max="13" width="20.6640625" customWidth="1"/>
  </cols>
  <sheetData>
    <row r="1" spans="2:13" ht="15.6" x14ac:dyDescent="0.3">
      <c r="B1" s="56" t="s">
        <v>39</v>
      </c>
      <c r="H1" s="57" t="s">
        <v>40</v>
      </c>
      <c r="I1" s="57"/>
      <c r="J1" s="57"/>
      <c r="K1" s="57"/>
      <c r="L1" s="57"/>
      <c r="M1" s="57"/>
    </row>
    <row r="2" spans="2:13" ht="20.399999999999999" x14ac:dyDescent="0.25">
      <c r="H2" s="58" t="s">
        <v>37</v>
      </c>
      <c r="I2" s="67" t="s">
        <v>41</v>
      </c>
      <c r="J2" s="59" t="s">
        <v>38</v>
      </c>
      <c r="K2" s="60" t="s">
        <v>42</v>
      </c>
      <c r="L2" s="61" t="s">
        <v>43</v>
      </c>
      <c r="M2" s="60" t="s">
        <v>44</v>
      </c>
    </row>
    <row r="3" spans="2:13" ht="17.399999999999999" x14ac:dyDescent="0.25">
      <c r="H3" s="62"/>
      <c r="I3" s="62"/>
      <c r="J3" s="63"/>
      <c r="K3" s="64"/>
      <c r="L3" s="65"/>
      <c r="M3" s="4"/>
    </row>
    <row r="4" spans="2:13" ht="17.399999999999999" x14ac:dyDescent="0.25">
      <c r="H4" s="62"/>
      <c r="I4" s="62"/>
      <c r="J4" s="63"/>
      <c r="K4" s="64"/>
      <c r="L4" s="65"/>
      <c r="M4" s="4"/>
    </row>
    <row r="5" spans="2:13" ht="17.399999999999999" x14ac:dyDescent="0.25">
      <c r="H5" s="62"/>
      <c r="I5" s="62"/>
      <c r="J5" s="63"/>
      <c r="K5" s="64"/>
      <c r="L5" s="65"/>
      <c r="M5" s="4"/>
    </row>
    <row r="6" spans="2:13" ht="17.399999999999999" x14ac:dyDescent="0.25">
      <c r="H6" s="62"/>
      <c r="I6" s="62"/>
      <c r="J6" s="63"/>
      <c r="K6" s="64"/>
      <c r="L6" s="65"/>
      <c r="M6" s="4"/>
    </row>
    <row r="7" spans="2:13" ht="17.399999999999999" x14ac:dyDescent="0.25">
      <c r="H7" s="62"/>
      <c r="I7" s="62"/>
      <c r="J7" s="63"/>
      <c r="K7" s="64"/>
      <c r="L7" s="65"/>
      <c r="M7" s="4"/>
    </row>
    <row r="8" spans="2:13" ht="17.399999999999999" x14ac:dyDescent="0.25">
      <c r="H8" s="62"/>
      <c r="I8" s="62"/>
      <c r="J8" s="63"/>
      <c r="K8" s="64"/>
      <c r="L8" s="65"/>
      <c r="M8" s="4"/>
    </row>
    <row r="9" spans="2:13" ht="17.399999999999999" x14ac:dyDescent="0.25">
      <c r="H9" s="62"/>
      <c r="I9" s="62"/>
      <c r="J9" s="63"/>
      <c r="K9" s="64"/>
      <c r="L9" s="65"/>
      <c r="M9" s="4"/>
    </row>
    <row r="10" spans="2:13" ht="17.399999999999999" x14ac:dyDescent="0.25">
      <c r="H10" s="62"/>
      <c r="I10" s="62"/>
      <c r="J10" s="63"/>
      <c r="K10" s="64"/>
      <c r="L10" s="65"/>
      <c r="M10" s="4"/>
    </row>
    <row r="11" spans="2:13" ht="17.399999999999999" x14ac:dyDescent="0.25">
      <c r="H11" s="62"/>
      <c r="I11" s="62"/>
      <c r="J11" s="63"/>
      <c r="K11" s="64"/>
      <c r="L11" s="65"/>
      <c r="M11" s="4"/>
    </row>
    <row r="12" spans="2:13" ht="17.399999999999999" x14ac:dyDescent="0.25">
      <c r="H12" s="62"/>
      <c r="I12" s="62"/>
      <c r="J12" s="63"/>
      <c r="K12" s="64"/>
      <c r="L12" s="65"/>
      <c r="M12" s="4"/>
    </row>
    <row r="13" spans="2:13" ht="17.399999999999999" x14ac:dyDescent="0.25">
      <c r="H13" s="62"/>
      <c r="I13" s="62"/>
      <c r="J13" s="63"/>
      <c r="K13" s="64"/>
      <c r="L13" s="65"/>
      <c r="M13" s="4"/>
    </row>
    <row r="14" spans="2:13" ht="17.399999999999999" x14ac:dyDescent="0.25">
      <c r="H14" s="62"/>
      <c r="I14" s="62"/>
      <c r="J14" s="63"/>
      <c r="K14" s="64"/>
      <c r="L14" s="65"/>
      <c r="M14" s="4"/>
    </row>
    <row r="15" spans="2:13" ht="17.399999999999999" x14ac:dyDescent="0.25">
      <c r="H15" s="62"/>
      <c r="I15" s="62"/>
      <c r="J15" s="63"/>
      <c r="K15" s="64"/>
      <c r="L15" s="65"/>
      <c r="M15" s="4"/>
    </row>
    <row r="16" spans="2:13" ht="17.399999999999999" x14ac:dyDescent="0.25">
      <c r="H16" s="62"/>
      <c r="I16" s="62"/>
      <c r="J16" s="63"/>
      <c r="K16" s="64"/>
      <c r="L16" s="65"/>
      <c r="M16" s="4"/>
    </row>
    <row r="17" spans="8:13" ht="17.399999999999999" x14ac:dyDescent="0.25">
      <c r="H17" s="62"/>
      <c r="I17" s="62"/>
      <c r="J17" s="63"/>
      <c r="K17" s="64"/>
      <c r="L17" s="65"/>
      <c r="M17" s="4"/>
    </row>
    <row r="18" spans="8:13" ht="17.399999999999999" x14ac:dyDescent="0.25">
      <c r="H18" s="62"/>
      <c r="I18" s="62"/>
      <c r="J18" s="63"/>
      <c r="K18" s="64"/>
      <c r="L18" s="65"/>
      <c r="M18" s="4"/>
    </row>
    <row r="19" spans="8:13" ht="17.399999999999999" x14ac:dyDescent="0.25">
      <c r="H19" s="62"/>
      <c r="I19" s="62"/>
      <c r="J19" s="63"/>
      <c r="K19" s="64"/>
      <c r="L19" s="65"/>
      <c r="M19" s="4"/>
    </row>
    <row r="20" spans="8:13" ht="17.399999999999999" x14ac:dyDescent="0.25">
      <c r="H20" s="62"/>
      <c r="I20" s="62"/>
      <c r="J20" s="63"/>
      <c r="K20" s="64"/>
      <c r="L20" s="65"/>
      <c r="M20" s="4"/>
    </row>
    <row r="21" spans="8:13" ht="17.399999999999999" x14ac:dyDescent="0.25">
      <c r="H21" s="62"/>
      <c r="I21" s="62"/>
      <c r="J21" s="63"/>
      <c r="K21" s="64"/>
      <c r="L21" s="65"/>
      <c r="M21" s="4"/>
    </row>
    <row r="22" spans="8:13" ht="17.399999999999999" x14ac:dyDescent="0.25">
      <c r="H22" s="62"/>
      <c r="I22" s="62"/>
      <c r="J22" s="63"/>
      <c r="K22" s="64"/>
      <c r="L22" s="65"/>
      <c r="M22" s="4"/>
    </row>
    <row r="23" spans="8:13" ht="17.399999999999999" x14ac:dyDescent="0.25">
      <c r="H23" s="62"/>
      <c r="I23" s="62"/>
      <c r="J23" s="63"/>
      <c r="K23" s="64"/>
      <c r="L23" s="65"/>
      <c r="M23" s="4"/>
    </row>
    <row r="24" spans="8:13" ht="17.399999999999999" x14ac:dyDescent="0.25">
      <c r="H24" s="62"/>
      <c r="I24" s="62"/>
      <c r="J24" s="63"/>
      <c r="K24" s="64"/>
      <c r="L24" s="65"/>
      <c r="M24" s="4"/>
    </row>
    <row r="25" spans="8:13" ht="17.399999999999999" x14ac:dyDescent="0.25">
      <c r="H25" s="62"/>
      <c r="I25" s="62"/>
      <c r="J25" s="63"/>
      <c r="K25" s="64"/>
      <c r="L25" s="65"/>
      <c r="M25" s="4"/>
    </row>
    <row r="26" spans="8:13" ht="17.399999999999999" x14ac:dyDescent="0.25">
      <c r="H26" s="62"/>
      <c r="I26" s="62"/>
      <c r="J26" s="63"/>
      <c r="K26" s="64"/>
      <c r="L26" s="65"/>
      <c r="M26" s="4"/>
    </row>
    <row r="27" spans="8:13" ht="17.399999999999999" x14ac:dyDescent="0.25">
      <c r="H27" s="62"/>
      <c r="I27" s="62"/>
      <c r="J27" s="63"/>
      <c r="K27" s="64"/>
      <c r="L27" s="65"/>
      <c r="M27" s="4"/>
    </row>
    <row r="28" spans="8:13" ht="17.399999999999999" x14ac:dyDescent="0.25">
      <c r="H28" s="62"/>
      <c r="I28" s="62"/>
      <c r="J28" s="63"/>
      <c r="K28" s="64"/>
      <c r="L28" s="65"/>
      <c r="M28" s="4"/>
    </row>
    <row r="29" spans="8:13" ht="17.399999999999999" x14ac:dyDescent="0.25">
      <c r="H29" s="62"/>
      <c r="I29" s="62"/>
      <c r="J29" s="63"/>
      <c r="K29" s="64"/>
      <c r="L29" s="65"/>
      <c r="M29" s="4"/>
    </row>
    <row r="30" spans="8:13" ht="17.399999999999999" x14ac:dyDescent="0.25">
      <c r="H30" s="62"/>
      <c r="I30" s="62"/>
      <c r="J30" s="63"/>
      <c r="K30" s="64"/>
      <c r="L30" s="65"/>
      <c r="M30" s="4"/>
    </row>
    <row r="31" spans="8:13" ht="17.399999999999999" x14ac:dyDescent="0.25">
      <c r="H31" s="62"/>
      <c r="I31" s="62"/>
      <c r="J31" s="63"/>
      <c r="K31" s="64"/>
      <c r="L31" s="65"/>
      <c r="M31" s="4"/>
    </row>
    <row r="32" spans="8:13" ht="17.399999999999999" x14ac:dyDescent="0.25">
      <c r="H32" s="62"/>
      <c r="I32" s="62"/>
      <c r="J32" s="63"/>
      <c r="K32" s="64"/>
      <c r="L32" s="65"/>
      <c r="M32" s="4"/>
    </row>
    <row r="33" spans="8:13" ht="17.399999999999999" x14ac:dyDescent="0.25">
      <c r="H33" s="62"/>
      <c r="I33" s="62"/>
      <c r="J33" s="63"/>
      <c r="K33" s="64"/>
      <c r="L33" s="65"/>
      <c r="M33" s="4"/>
    </row>
    <row r="34" spans="8:13" ht="17.399999999999999" x14ac:dyDescent="0.25">
      <c r="H34" s="62"/>
      <c r="I34" s="62"/>
      <c r="J34" s="63"/>
      <c r="K34" s="64"/>
      <c r="L34" s="65"/>
      <c r="M34" s="4"/>
    </row>
    <row r="35" spans="8:13" ht="17.399999999999999" x14ac:dyDescent="0.25">
      <c r="H35" s="62"/>
      <c r="I35" s="62"/>
      <c r="J35" s="63"/>
      <c r="K35" s="64"/>
      <c r="L35" s="65"/>
      <c r="M35" s="4"/>
    </row>
    <row r="36" spans="8:13" ht="17.399999999999999" x14ac:dyDescent="0.25">
      <c r="H36" s="62"/>
      <c r="I36" s="62"/>
      <c r="J36" s="63"/>
      <c r="K36" s="64"/>
      <c r="L36" s="65"/>
      <c r="M36" s="4"/>
    </row>
    <row r="37" spans="8:13" ht="17.399999999999999" x14ac:dyDescent="0.25">
      <c r="H37" s="62"/>
      <c r="I37" s="62"/>
      <c r="J37" s="63"/>
      <c r="K37" s="64"/>
      <c r="L37" s="65"/>
      <c r="M37" s="4"/>
    </row>
    <row r="38" spans="8:13" ht="17.399999999999999" x14ac:dyDescent="0.25">
      <c r="H38" s="62"/>
      <c r="I38" s="62"/>
      <c r="J38" s="63"/>
      <c r="K38" s="64"/>
      <c r="L38" s="65"/>
      <c r="M38" s="4"/>
    </row>
    <row r="39" spans="8:13" ht="17.399999999999999" x14ac:dyDescent="0.25">
      <c r="H39" s="62"/>
      <c r="I39" s="62"/>
      <c r="J39" s="63"/>
      <c r="K39" s="64"/>
      <c r="L39" s="65"/>
      <c r="M39" s="4"/>
    </row>
    <row r="40" spans="8:13" ht="17.399999999999999" x14ac:dyDescent="0.25">
      <c r="H40" s="62"/>
      <c r="I40" s="62"/>
      <c r="J40" s="63"/>
      <c r="K40" s="64"/>
      <c r="L40" s="65"/>
      <c r="M40" s="4"/>
    </row>
    <row r="41" spans="8:13" ht="17.399999999999999" x14ac:dyDescent="0.25">
      <c r="H41" s="62"/>
      <c r="I41" s="62"/>
      <c r="J41" s="63"/>
      <c r="K41" s="64"/>
      <c r="L41" s="65"/>
      <c r="M41" s="4"/>
    </row>
    <row r="42" spans="8:13" ht="17.399999999999999" x14ac:dyDescent="0.25">
      <c r="H42" s="62"/>
      <c r="I42" s="62"/>
      <c r="J42" s="63"/>
      <c r="K42" s="64"/>
      <c r="L42" s="65"/>
      <c r="M42" s="4"/>
    </row>
    <row r="43" spans="8:13" ht="17.399999999999999" x14ac:dyDescent="0.25">
      <c r="H43" s="62"/>
      <c r="I43" s="62"/>
      <c r="J43" s="63"/>
      <c r="K43" s="64"/>
      <c r="L43" s="65"/>
      <c r="M43" s="4"/>
    </row>
    <row r="44" spans="8:13" ht="17.399999999999999" x14ac:dyDescent="0.25">
      <c r="H44" s="62"/>
      <c r="I44" s="62"/>
      <c r="J44" s="63"/>
      <c r="K44" s="64"/>
      <c r="L44" s="65"/>
      <c r="M44" s="4"/>
    </row>
    <row r="45" spans="8:13" ht="17.399999999999999" x14ac:dyDescent="0.25">
      <c r="H45" s="62"/>
      <c r="I45" s="62"/>
      <c r="J45" s="63"/>
      <c r="K45" s="64"/>
      <c r="L45" s="65"/>
      <c r="M45" s="4"/>
    </row>
    <row r="46" spans="8:13" ht="17.399999999999999" x14ac:dyDescent="0.25">
      <c r="H46" s="62"/>
      <c r="I46" s="62"/>
      <c r="J46" s="63"/>
      <c r="K46" s="64"/>
      <c r="L46" s="65"/>
      <c r="M46" s="4"/>
    </row>
    <row r="47" spans="8:13" ht="17.399999999999999" x14ac:dyDescent="0.25">
      <c r="H47" s="62"/>
      <c r="I47" s="62"/>
      <c r="J47" s="63"/>
      <c r="K47" s="64"/>
      <c r="L47" s="65"/>
      <c r="M47" s="4"/>
    </row>
    <row r="48" spans="8:13" ht="17.399999999999999" x14ac:dyDescent="0.25">
      <c r="H48" s="62"/>
      <c r="I48" s="62"/>
      <c r="J48" s="63"/>
      <c r="K48" s="64"/>
      <c r="L48" s="65"/>
      <c r="M48" s="4"/>
    </row>
    <row r="49" spans="8:13" ht="17.399999999999999" x14ac:dyDescent="0.25">
      <c r="H49" s="62"/>
      <c r="I49" s="62"/>
      <c r="J49" s="63"/>
      <c r="K49" s="64"/>
      <c r="L49" s="65"/>
      <c r="M49" s="4"/>
    </row>
    <row r="50" spans="8:13" ht="17.399999999999999" x14ac:dyDescent="0.25">
      <c r="H50" s="62"/>
      <c r="I50" s="62"/>
      <c r="J50" s="63"/>
      <c r="K50" s="64"/>
      <c r="L50" s="65"/>
      <c r="M50" s="4"/>
    </row>
    <row r="51" spans="8:13" ht="17.399999999999999" x14ac:dyDescent="0.25">
      <c r="H51" s="62"/>
      <c r="I51" s="62"/>
      <c r="J51" s="63"/>
      <c r="K51" s="64"/>
      <c r="L51" s="65"/>
      <c r="M51" s="4"/>
    </row>
    <row r="52" spans="8:13" ht="17.399999999999999" x14ac:dyDescent="0.25">
      <c r="H52" s="62"/>
      <c r="I52" s="62"/>
      <c r="J52" s="63"/>
      <c r="K52" s="64"/>
      <c r="L52" s="65"/>
      <c r="M52" s="4"/>
    </row>
    <row r="53" spans="8:13" ht="17.399999999999999" x14ac:dyDescent="0.25">
      <c r="H53" s="62"/>
      <c r="I53" s="62"/>
      <c r="J53" s="63"/>
      <c r="K53" s="64"/>
      <c r="L53" s="65"/>
      <c r="M53" s="4"/>
    </row>
    <row r="54" spans="8:13" ht="17.399999999999999" x14ac:dyDescent="0.25">
      <c r="H54" s="62"/>
      <c r="I54" s="62"/>
      <c r="J54" s="63"/>
      <c r="K54" s="64"/>
      <c r="L54" s="65"/>
      <c r="M54" s="4"/>
    </row>
    <row r="55" spans="8:13" ht="17.399999999999999" x14ac:dyDescent="0.25">
      <c r="H55" s="62"/>
      <c r="I55" s="62"/>
      <c r="J55" s="63"/>
      <c r="K55" s="64"/>
      <c r="L55" s="65"/>
      <c r="M55" s="4"/>
    </row>
    <row r="56" spans="8:13" ht="17.399999999999999" x14ac:dyDescent="0.25">
      <c r="H56" s="62"/>
      <c r="I56" s="62"/>
      <c r="J56" s="63"/>
      <c r="K56" s="64"/>
      <c r="L56" s="65"/>
      <c r="M56" s="4"/>
    </row>
    <row r="57" spans="8:13" ht="17.399999999999999" x14ac:dyDescent="0.25">
      <c r="H57" s="62"/>
      <c r="I57" s="62"/>
      <c r="J57" s="63"/>
      <c r="K57" s="64"/>
      <c r="L57" s="65"/>
      <c r="M57" s="4"/>
    </row>
    <row r="58" spans="8:13" ht="17.399999999999999" x14ac:dyDescent="0.25">
      <c r="H58" s="62"/>
      <c r="I58" s="62"/>
      <c r="J58" s="63"/>
      <c r="K58" s="64"/>
      <c r="L58" s="65"/>
      <c r="M58" s="4"/>
    </row>
    <row r="59" spans="8:13" ht="17.399999999999999" x14ac:dyDescent="0.25">
      <c r="H59" s="62"/>
      <c r="I59" s="62"/>
      <c r="J59" s="63"/>
      <c r="K59" s="64"/>
      <c r="L59" s="65"/>
      <c r="M59" s="4"/>
    </row>
    <row r="60" spans="8:13" ht="17.399999999999999" x14ac:dyDescent="0.25">
      <c r="H60" s="62"/>
      <c r="I60" s="62"/>
      <c r="J60" s="63"/>
      <c r="K60" s="64"/>
      <c r="L60" s="65"/>
      <c r="M60" s="4"/>
    </row>
    <row r="61" spans="8:13" ht="17.399999999999999" x14ac:dyDescent="0.25">
      <c r="H61" s="62"/>
      <c r="I61" s="62"/>
      <c r="J61" s="63"/>
      <c r="K61" s="64"/>
      <c r="L61" s="65"/>
      <c r="M61" s="4"/>
    </row>
    <row r="62" spans="8:13" ht="17.399999999999999" x14ac:dyDescent="0.25">
      <c r="H62" s="62"/>
      <c r="I62" s="62"/>
      <c r="J62" s="63"/>
      <c r="K62" s="64"/>
      <c r="L62" s="65"/>
      <c r="M62" s="4"/>
    </row>
    <row r="63" spans="8:13" ht="17.399999999999999" x14ac:dyDescent="0.25">
      <c r="H63" s="62"/>
      <c r="I63" s="62"/>
      <c r="J63" s="63"/>
      <c r="K63" s="64"/>
      <c r="L63" s="65"/>
      <c r="M63" s="4"/>
    </row>
    <row r="64" spans="8:13" ht="17.399999999999999" x14ac:dyDescent="0.25">
      <c r="H64" s="62"/>
      <c r="I64" s="62"/>
      <c r="J64" s="63"/>
      <c r="K64" s="64"/>
      <c r="L64" s="65"/>
      <c r="M64" s="4"/>
    </row>
    <row r="65" spans="8:13" ht="17.399999999999999" x14ac:dyDescent="0.25">
      <c r="H65" s="62"/>
      <c r="I65" s="62"/>
      <c r="J65" s="63"/>
      <c r="K65" s="64"/>
      <c r="L65" s="65"/>
      <c r="M65" s="4"/>
    </row>
    <row r="66" spans="8:13" ht="17.399999999999999" x14ac:dyDescent="0.25">
      <c r="H66" s="62"/>
      <c r="I66" s="62"/>
      <c r="J66" s="63"/>
      <c r="K66" s="64"/>
      <c r="L66" s="65"/>
      <c r="M66" s="4"/>
    </row>
    <row r="67" spans="8:13" ht="17.399999999999999" x14ac:dyDescent="0.25">
      <c r="H67" s="62"/>
      <c r="I67" s="62"/>
      <c r="J67" s="63"/>
      <c r="K67" s="64"/>
      <c r="L67" s="65"/>
      <c r="M67" s="4"/>
    </row>
    <row r="68" spans="8:13" ht="17.399999999999999" x14ac:dyDescent="0.25">
      <c r="H68" s="62"/>
      <c r="I68" s="62"/>
      <c r="J68" s="63"/>
      <c r="K68" s="64"/>
      <c r="L68" s="65"/>
      <c r="M68" s="4"/>
    </row>
    <row r="69" spans="8:13" ht="17.399999999999999" x14ac:dyDescent="0.25">
      <c r="H69" s="62"/>
      <c r="I69" s="62"/>
      <c r="J69" s="63"/>
      <c r="K69" s="64"/>
      <c r="L69" s="65"/>
      <c r="M69" s="4"/>
    </row>
    <row r="70" spans="8:13" ht="17.399999999999999" x14ac:dyDescent="0.25">
      <c r="H70" s="62"/>
      <c r="I70" s="62"/>
      <c r="J70" s="63"/>
      <c r="K70" s="64"/>
      <c r="L70" s="65"/>
      <c r="M70" s="4"/>
    </row>
    <row r="71" spans="8:13" ht="17.399999999999999" x14ac:dyDescent="0.25">
      <c r="H71" s="62"/>
      <c r="I71" s="62"/>
      <c r="J71" s="63"/>
      <c r="K71" s="64"/>
      <c r="L71" s="65"/>
      <c r="M71" s="4"/>
    </row>
    <row r="72" spans="8:13" ht="17.399999999999999" x14ac:dyDescent="0.25">
      <c r="H72" s="62"/>
      <c r="I72" s="62"/>
      <c r="J72" s="63"/>
      <c r="K72" s="64"/>
      <c r="L72" s="65"/>
      <c r="M72" s="4"/>
    </row>
    <row r="73" spans="8:13" ht="17.399999999999999" x14ac:dyDescent="0.25">
      <c r="H73" s="62"/>
      <c r="I73" s="62"/>
      <c r="J73" s="63"/>
      <c r="K73" s="64"/>
      <c r="L73" s="65"/>
      <c r="M73" s="4"/>
    </row>
    <row r="74" spans="8:13" ht="17.399999999999999" x14ac:dyDescent="0.25">
      <c r="H74" s="62"/>
      <c r="I74" s="62"/>
      <c r="J74" s="63"/>
      <c r="K74" s="64"/>
      <c r="L74" s="65"/>
      <c r="M74" s="4"/>
    </row>
    <row r="75" spans="8:13" ht="17.399999999999999" x14ac:dyDescent="0.25">
      <c r="H75" s="62"/>
      <c r="I75" s="62"/>
      <c r="J75" s="63"/>
      <c r="K75" s="64"/>
      <c r="L75" s="65"/>
      <c r="M75" s="4"/>
    </row>
    <row r="76" spans="8:13" ht="17.399999999999999" x14ac:dyDescent="0.25">
      <c r="H76" s="62"/>
      <c r="I76" s="62"/>
      <c r="J76" s="63"/>
      <c r="K76" s="64"/>
      <c r="L76" s="65"/>
      <c r="M76" s="4"/>
    </row>
    <row r="77" spans="8:13" ht="17.399999999999999" x14ac:dyDescent="0.25">
      <c r="H77" s="62"/>
      <c r="I77" s="62"/>
      <c r="J77" s="63"/>
      <c r="K77" s="64"/>
      <c r="L77" s="65"/>
      <c r="M77" s="4"/>
    </row>
    <row r="78" spans="8:13" ht="17.399999999999999" x14ac:dyDescent="0.25">
      <c r="H78" s="62"/>
      <c r="I78" s="62"/>
      <c r="J78" s="63"/>
      <c r="K78" s="64"/>
      <c r="L78" s="65"/>
      <c r="M78" s="4"/>
    </row>
    <row r="79" spans="8:13" ht="17.399999999999999" x14ac:dyDescent="0.25">
      <c r="H79" s="62"/>
      <c r="I79" s="62"/>
      <c r="J79" s="63"/>
      <c r="K79" s="64"/>
      <c r="L79" s="65"/>
      <c r="M79" s="4"/>
    </row>
    <row r="80" spans="8:13" ht="17.399999999999999" x14ac:dyDescent="0.25">
      <c r="H80" s="62"/>
      <c r="I80" s="62"/>
      <c r="J80" s="63"/>
      <c r="K80" s="64"/>
      <c r="L80" s="65"/>
      <c r="M80" s="4"/>
    </row>
    <row r="81" spans="8:13" ht="17.399999999999999" x14ac:dyDescent="0.25">
      <c r="H81" s="62"/>
      <c r="I81" s="62"/>
      <c r="J81" s="63"/>
      <c r="K81" s="64"/>
      <c r="L81" s="65"/>
      <c r="M81" s="4"/>
    </row>
    <row r="82" spans="8:13" ht="17.399999999999999" x14ac:dyDescent="0.25">
      <c r="H82" s="62"/>
      <c r="I82" s="62"/>
      <c r="J82" s="63"/>
      <c r="K82" s="64"/>
      <c r="L82" s="65"/>
      <c r="M82" s="4"/>
    </row>
    <row r="83" spans="8:13" ht="17.399999999999999" x14ac:dyDescent="0.25">
      <c r="H83" s="62"/>
      <c r="I83" s="62"/>
      <c r="J83" s="63"/>
      <c r="K83" s="64"/>
      <c r="L83" s="65"/>
      <c r="M83" s="4"/>
    </row>
    <row r="84" spans="8:13" ht="17.399999999999999" x14ac:dyDescent="0.25">
      <c r="H84" s="62"/>
      <c r="I84" s="62"/>
      <c r="J84" s="63"/>
      <c r="K84" s="64"/>
      <c r="L84" s="65"/>
      <c r="M84" s="4"/>
    </row>
    <row r="85" spans="8:13" ht="17.399999999999999" x14ac:dyDescent="0.25">
      <c r="H85" s="62"/>
      <c r="I85" s="62"/>
      <c r="J85" s="63"/>
      <c r="K85" s="64"/>
      <c r="L85" s="65"/>
      <c r="M85" s="4"/>
    </row>
    <row r="86" spans="8:13" ht="17.399999999999999" x14ac:dyDescent="0.25">
      <c r="H86" s="62"/>
      <c r="I86" s="62"/>
      <c r="J86" s="63"/>
      <c r="K86" s="64"/>
      <c r="L86" s="65"/>
      <c r="M86" s="4"/>
    </row>
    <row r="87" spans="8:13" ht="17.399999999999999" x14ac:dyDescent="0.25">
      <c r="H87" s="62"/>
      <c r="I87" s="62"/>
      <c r="J87" s="63"/>
      <c r="K87" s="64"/>
      <c r="L87" s="65"/>
      <c r="M87" s="4"/>
    </row>
    <row r="88" spans="8:13" ht="17.399999999999999" x14ac:dyDescent="0.25">
      <c r="H88" s="62"/>
      <c r="I88" s="62"/>
      <c r="J88" s="63"/>
      <c r="K88" s="64"/>
      <c r="L88" s="65"/>
      <c r="M88" s="4"/>
    </row>
    <row r="89" spans="8:13" ht="17.399999999999999" x14ac:dyDescent="0.25">
      <c r="H89" s="62"/>
      <c r="I89" s="62"/>
      <c r="J89" s="63"/>
      <c r="K89" s="64"/>
      <c r="L89" s="65"/>
      <c r="M89" s="4"/>
    </row>
    <row r="90" spans="8:13" ht="17.399999999999999" x14ac:dyDescent="0.25">
      <c r="H90" s="62"/>
      <c r="I90" s="62"/>
      <c r="J90" s="63"/>
      <c r="K90" s="64"/>
      <c r="L90" s="65"/>
      <c r="M90" s="4"/>
    </row>
    <row r="91" spans="8:13" ht="17.399999999999999" x14ac:dyDescent="0.25">
      <c r="H91" s="62"/>
      <c r="I91" s="62"/>
      <c r="J91" s="63"/>
      <c r="K91" s="64"/>
      <c r="L91" s="65"/>
      <c r="M91" s="4"/>
    </row>
    <row r="92" spans="8:13" ht="17.399999999999999" x14ac:dyDescent="0.25">
      <c r="H92" s="62"/>
      <c r="I92" s="62"/>
      <c r="J92" s="63"/>
      <c r="K92" s="64"/>
      <c r="L92" s="65"/>
      <c r="M92" s="4"/>
    </row>
    <row r="93" spans="8:13" ht="17.399999999999999" x14ac:dyDescent="0.25">
      <c r="H93" s="62"/>
      <c r="I93" s="62"/>
      <c r="J93" s="63"/>
      <c r="K93" s="64"/>
      <c r="L93" s="65"/>
      <c r="M93" s="4"/>
    </row>
    <row r="94" spans="8:13" ht="17.399999999999999" x14ac:dyDescent="0.25">
      <c r="H94" s="62"/>
      <c r="I94" s="62"/>
      <c r="J94" s="63"/>
      <c r="K94" s="64"/>
      <c r="L94" s="65"/>
      <c r="M94" s="4"/>
    </row>
    <row r="95" spans="8:13" ht="17.399999999999999" x14ac:dyDescent="0.25">
      <c r="H95" s="62"/>
      <c r="I95" s="62"/>
      <c r="J95" s="63"/>
      <c r="K95" s="64"/>
      <c r="L95" s="65"/>
      <c r="M95" s="4"/>
    </row>
    <row r="96" spans="8:13" ht="17.399999999999999" x14ac:dyDescent="0.25">
      <c r="H96" s="62"/>
      <c r="I96" s="62"/>
      <c r="J96" s="63"/>
      <c r="K96" s="64"/>
      <c r="L96" s="65"/>
      <c r="M96" s="4"/>
    </row>
    <row r="97" spans="8:13" ht="17.399999999999999" x14ac:dyDescent="0.25">
      <c r="H97" s="62"/>
      <c r="I97" s="62"/>
      <c r="J97" s="63"/>
      <c r="K97" s="64"/>
      <c r="L97" s="65"/>
      <c r="M97"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EQ Guide</vt:lpstr>
      <vt:lpstr>EQ Example</vt:lpstr>
      <vt:lpstr>EQ Template</vt:lpstr>
      <vt:lpstr>Nominations</vt:lpstr>
      <vt:lpstr>'EQ Example'!Print_Area</vt:lpstr>
      <vt:lpstr>'EQ Guide'!Print_Area</vt:lpstr>
      <vt:lpstr>'EQ Template'!Print_Area</vt:lpstr>
      <vt:lpstr>'EQ Example'!Print_Titles</vt:lpstr>
      <vt:lpstr>'EQ Guide'!Print_Titles</vt:lpstr>
      <vt:lpstr>'EQ Template'!Print_Titles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Margie</dc:creator>
  <cp:lastModifiedBy>Ron Ford</cp:lastModifiedBy>
  <cp:lastPrinted>2011-03-13T07:26:03Z</cp:lastPrinted>
  <dcterms:created xsi:type="dcterms:W3CDTF">1996-10-14T23:33:28Z</dcterms:created>
  <dcterms:modified xsi:type="dcterms:W3CDTF">2026-06-26T11:24:44Z</dcterms:modified>
</cp:coreProperties>
</file>